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OUPSRV2\public\企画政策課\財政担当\財政状況資料集\R02\２回目（９月）\"/>
    </mc:Choice>
  </mc:AlternateContent>
  <bookViews>
    <workbookView xWindow="0" yWindow="0" windowWidth="22320" windowHeight="11220" firstSheet="12" activeTab="14"/>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s="1"/>
  <c r="BE42" i="7"/>
  <c r="AM42" i="7"/>
  <c r="U42" i="7"/>
  <c r="E42" i="7"/>
  <c r="C42" i="7" s="1"/>
  <c r="DG41" i="7"/>
  <c r="CQ41" i="7"/>
  <c r="CO41" i="7"/>
  <c r="BY41" i="7"/>
  <c r="BW41" i="7" s="1"/>
  <c r="BE41" i="7"/>
  <c r="AM41" i="7"/>
  <c r="U41" i="7"/>
  <c r="E41" i="7"/>
  <c r="C41" i="7"/>
  <c r="DG40" i="7"/>
  <c r="CQ40" i="7"/>
  <c r="CO40" i="7" s="1"/>
  <c r="BY40" i="7"/>
  <c r="BW40" i="7"/>
  <c r="BE40" i="7"/>
  <c r="AM40" i="7"/>
  <c r="U40" i="7"/>
  <c r="E40" i="7"/>
  <c r="C40" i="7"/>
  <c r="DG39" i="7"/>
  <c r="CQ39" i="7"/>
  <c r="CO39" i="7"/>
  <c r="BY39" i="7"/>
  <c r="BW39" i="7" s="1"/>
  <c r="BE39" i="7"/>
  <c r="AM39" i="7"/>
  <c r="U39" i="7"/>
  <c r="E39" i="7"/>
  <c r="C39" i="7"/>
  <c r="DG38" i="7"/>
  <c r="CQ38" i="7"/>
  <c r="CO38" i="7" s="1"/>
  <c r="BY38" i="7"/>
  <c r="BW38" i="7"/>
  <c r="BE38" i="7"/>
  <c r="AM38" i="7"/>
  <c r="U38" i="7"/>
  <c r="E38" i="7"/>
  <c r="C38" i="7"/>
  <c r="DG37" i="7"/>
  <c r="CQ37" i="7"/>
  <c r="CO37" i="7"/>
  <c r="BY37" i="7"/>
  <c r="BW37" i="7" s="1"/>
  <c r="BE37" i="7"/>
  <c r="AM37" i="7"/>
  <c r="W37" i="7"/>
  <c r="E37" i="7"/>
  <c r="C37" i="7"/>
  <c r="DG36" i="7"/>
  <c r="CQ36" i="7"/>
  <c r="CO36" i="7"/>
  <c r="BY36" i="7"/>
  <c r="BW36" i="7"/>
  <c r="BG36" i="7"/>
  <c r="AM36" i="7"/>
  <c r="W36" i="7"/>
  <c r="E36" i="7"/>
  <c r="C36" i="7"/>
  <c r="DG35" i="7"/>
  <c r="CQ35" i="7"/>
  <c r="CO35" i="7"/>
  <c r="BY35" i="7"/>
  <c r="BW35" i="7"/>
  <c r="BG35" i="7"/>
  <c r="AM35" i="7"/>
  <c r="W35" i="7"/>
  <c r="E35" i="7"/>
  <c r="C35" i="7"/>
  <c r="DG34" i="7"/>
  <c r="CQ34" i="7"/>
  <c r="CO34" i="7"/>
  <c r="BY34" i="7"/>
  <c r="BW34" i="7"/>
  <c r="BG34" i="7"/>
  <c r="AO34" i="7"/>
  <c r="W34" i="7"/>
  <c r="E34" i="7"/>
  <c r="C34" i="7"/>
  <c r="U36" i="7" l="1"/>
  <c r="AM34" i="7"/>
  <c r="U34" i="7"/>
  <c r="U35" i="7"/>
  <c r="U37" i="7"/>
  <c r="BE34" i="7"/>
  <c r="BE35" i="7" s="1"/>
  <c r="BE36" i="7" s="1"/>
</calcChain>
</file>

<file path=xl/sharedStrings.xml><?xml version="1.0" encoding="utf-8"?>
<sst xmlns="http://schemas.openxmlformats.org/spreadsheetml/2006/main" count="1045" uniqueCount="546">
  <si>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</si>
  <si>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</si>
  <si>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</si>
  <si>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</si>
  <si>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</si>
  <si>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</si>
  <si>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</si>
  <si>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</si>
  <si>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</si>
  <si>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</si>
  <si>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</si>
  <si>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</si>
  <si>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</si>
  <si>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</si>
  <si>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</si>
  <si>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</si>
  <si>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</si>
  <si>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有形固定資産減価償却率は類似団体より低い傾向にあり、類似団体と比べると耐用年数を超えて使用している固定資産が少ないと分析できる。
　また、現時点では将来負担比率も0となっている。
　しかし、町内には耐用年数を超えて使用している有形固定資産が多く存在し、また、用途廃止したものの解体費用がかさむなどの理由から現在使用していない有形固定資産があり、修繕や建て替え等に費用がかかることも考えられるため、補助・交付金、過疎債等を利用し、町の財政負担をできるだけ抑え、将来負担比率の上昇を抑制できるように努めていく。     </t>
    <rPh sb="176" eb="177">
      <t>タ</t>
    </rPh>
    <rPh sb="206" eb="208">
      <t>カソ</t>
    </rPh>
    <rPh sb="208" eb="209">
      <t>サイ</t>
    </rPh>
    <phoneticPr fontId="5"/>
  </si>
  <si>
    <t>　将来負担比率に関しては、算定されていない。
　実質公債比率は、近年の大型事業の償還開始などにより上昇傾向にある。
　今後サーモンパークや最終処分場、下水道などの施設整備、庁舎耐震化工事、旧焼却施設解体などの大型事業の償還が始まり将来負担額が増加することが想定されるが、今後とも交付税措置のある起債の活用や基金取崩額の抑制などにより、実質公債費率及び将来負担比率の上昇を極力抑えられるよう努めていく。</t>
    <rPh sb="1" eb="3">
      <t>ショウライ</t>
    </rPh>
    <rPh sb="3" eb="5">
      <t>フタン</t>
    </rPh>
    <rPh sb="5" eb="7">
      <t>ヒリツ</t>
    </rPh>
    <rPh sb="8" eb="9">
      <t>カン</t>
    </rPh>
    <rPh sb="13" eb="15">
      <t>サンテイ</t>
    </rPh>
    <rPh sb="32" eb="34">
      <t>キンネン</t>
    </rPh>
    <rPh sb="35" eb="37">
      <t>オオガタ</t>
    </rPh>
    <rPh sb="37" eb="39">
      <t>ジギョウ</t>
    </rPh>
    <rPh sb="40" eb="42">
      <t>ショウカン</t>
    </rPh>
    <rPh sb="42" eb="44">
      <t>カイシ</t>
    </rPh>
    <rPh sb="49" eb="51">
      <t>ジョウショウ</t>
    </rPh>
    <rPh sb="51" eb="53">
      <t>ケイコウ</t>
    </rPh>
    <rPh sb="59" eb="61">
      <t>コンゴ</t>
    </rPh>
    <rPh sb="69" eb="71">
      <t>サイシュウ</t>
    </rPh>
    <rPh sb="71" eb="74">
      <t>ショブンジョウ</t>
    </rPh>
    <rPh sb="75" eb="78">
      <t>ゲスイドウ</t>
    </rPh>
    <rPh sb="81" eb="83">
      <t>シセツ</t>
    </rPh>
    <rPh sb="83" eb="85">
      <t>セイビ</t>
    </rPh>
    <rPh sb="86" eb="88">
      <t>チョウシャ</t>
    </rPh>
    <rPh sb="88" eb="91">
      <t>タイシンカ</t>
    </rPh>
    <rPh sb="91" eb="93">
      <t>コウジ</t>
    </rPh>
    <rPh sb="94" eb="95">
      <t>キュウ</t>
    </rPh>
    <rPh sb="95" eb="97">
      <t>ショウキャク</t>
    </rPh>
    <rPh sb="97" eb="99">
      <t>シセツ</t>
    </rPh>
    <rPh sb="99" eb="101">
      <t>カイタイ</t>
    </rPh>
    <rPh sb="104" eb="106">
      <t>オオガタ</t>
    </rPh>
    <rPh sb="106" eb="108">
      <t>ジギョウ</t>
    </rPh>
    <rPh sb="109" eb="111">
      <t>ショウカン</t>
    </rPh>
    <rPh sb="112" eb="113">
      <t>ハジ</t>
    </rPh>
    <rPh sb="115" eb="117">
      <t>ショウライ</t>
    </rPh>
    <rPh sb="117" eb="119">
      <t>フタン</t>
    </rPh>
    <rPh sb="119" eb="120">
      <t>ガク</t>
    </rPh>
    <rPh sb="121" eb="123">
      <t>ゾウカ</t>
    </rPh>
    <rPh sb="128" eb="130">
      <t>ソウテイ</t>
    </rPh>
    <rPh sb="135" eb="137">
      <t>コンゴ</t>
    </rPh>
    <rPh sb="139" eb="142">
      <t>コウフゼイ</t>
    </rPh>
    <rPh sb="142" eb="144">
      <t>ソチ</t>
    </rPh>
    <rPh sb="147" eb="149">
      <t>キサイ</t>
    </rPh>
    <rPh sb="150" eb="152">
      <t>カツヨウ</t>
    </rPh>
    <rPh sb="153" eb="155">
      <t>キキン</t>
    </rPh>
    <rPh sb="155" eb="157">
      <t>トリクズ</t>
    </rPh>
    <rPh sb="157" eb="158">
      <t>ガク</t>
    </rPh>
    <rPh sb="159" eb="161">
      <t>ヨクセイ</t>
    </rPh>
    <rPh sb="185" eb="187">
      <t>キョクリョク</t>
    </rPh>
    <rPh sb="187" eb="188">
      <t>オサ</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</si>
  <si>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</si>
  <si>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</si>
  <si>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</si>
  <si>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</si>
  <si>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</si>
  <si>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</si>
  <si>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</si>
  <si>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</si>
  <si>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</si>
  <si>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</si>
  <si>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</si>
  <si>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</si>
  <si>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</si>
  <si>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</si>
  <si>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</si>
  <si>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</si>
  <si>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</si>
  <si>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</si>
  <si>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</si>
  <si>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標津町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</si>
  <si>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</si>
  <si>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</si>
  <si>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</si>
  <si>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</si>
  <si>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</si>
  <si>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</si>
  <si>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</si>
  <si>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</si>
  <si>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</si>
  <si>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</si>
  <si>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</si>
  <si>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</si>
  <si>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</si>
  <si>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</si>
  <si>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</si>
  <si>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</si>
  <si>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</si>
  <si>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</si>
  <si>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</si>
  <si>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</si>
  <si>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</si>
  <si>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</si>
  <si>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</si>
  <si>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</si>
  <si>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</si>
  <si>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</si>
  <si>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</si>
  <si>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</si>
  <si>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</si>
  <si>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</si>
  <si>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</si>
  <si>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</si>
  <si>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</si>
  <si>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</si>
  <si>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</si>
  <si>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</si>
  <si>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</si>
  <si>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</si>
  <si>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</si>
  <si>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</si>
  <si>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</si>
  <si>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</si>
  <si>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</si>
  <si>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</si>
  <si>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</si>
  <si>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</si>
  <si>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</si>
  <si>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4"/>
  </si>
  <si>
    <t>うち日本人(％)</t>
    <phoneticPr fontId="5"/>
  </si>
  <si>
    <t>-2.0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</si>
  <si>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</si>
  <si>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</si>
  <si>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</si>
  <si>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</si>
  <si>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</si>
  <si>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</si>
  <si>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</si>
  <si>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</si>
  <si>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</si>
  <si>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</si>
  <si>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</si>
  <si>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</si>
  <si>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</si>
  <si>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</si>
  <si>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</si>
  <si>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</si>
  <si>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</si>
  <si>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</si>
  <si>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</si>
  <si>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</si>
  <si>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</si>
  <si>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</si>
  <si>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</si>
  <si>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</si>
  <si>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</si>
  <si>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</si>
  <si>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</si>
  <si>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</si>
  <si>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</si>
  <si>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</si>
  <si>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</si>
  <si>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</si>
  <si>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</si>
  <si>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</si>
  <si>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</si>
  <si>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</si>
  <si>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</si>
  <si>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</si>
  <si>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</si>
  <si>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</si>
  <si>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</si>
  <si>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</si>
  <si>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</si>
  <si>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</si>
  <si>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</si>
  <si>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</si>
  <si>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</si>
  <si>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</si>
  <si>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</si>
  <si>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</si>
  <si>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</si>
  <si>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</si>
  <si>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</si>
  <si>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</si>
  <si>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</si>
  <si>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</si>
  <si>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</si>
  <si>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</si>
  <si>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</si>
  <si>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北海道標津町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</si>
  <si>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</si>
  <si>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</si>
  <si>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</si>
  <si>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</si>
  <si>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</si>
  <si>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</si>
  <si>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</si>
  <si>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</si>
  <si>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</si>
  <si>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</si>
  <si>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</si>
  <si>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</si>
  <si>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</si>
  <si>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</si>
  <si>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</si>
  <si>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</si>
  <si>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</si>
  <si>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</si>
  <si>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</si>
  <si>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</si>
  <si>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</si>
  <si>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</si>
  <si>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</si>
  <si>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</si>
  <si>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</si>
  <si>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</si>
  <si>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</si>
  <si>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</si>
  <si>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</si>
  <si>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</si>
  <si>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</si>
  <si>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</si>
  <si>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</si>
  <si>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</si>
  <si>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</si>
  <si>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</si>
  <si>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</si>
  <si>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</si>
  <si>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</si>
  <si>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</si>
  <si>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</si>
  <si>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</si>
  <si>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</si>
  <si>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</si>
  <si>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</si>
  <si>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</si>
  <si>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</si>
  <si>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</si>
  <si>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</si>
  <si>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</si>
  <si>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</si>
  <si>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</si>
  <si>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</si>
  <si>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</si>
  <si>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</si>
  <si>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</si>
  <si>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</si>
  <si>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</si>
  <si>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</si>
  <si>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</si>
  <si>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</si>
  <si>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</si>
  <si>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</si>
  <si>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</si>
  <si>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</si>
  <si>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</si>
  <si>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</si>
  <si>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</si>
  <si>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</si>
  <si>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</si>
  <si>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</si>
  <si>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</si>
  <si>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</si>
  <si>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</si>
  <si>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</si>
  <si>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</si>
  <si>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</si>
  <si>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</si>
  <si>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</si>
  <si>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</si>
  <si>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</si>
  <si>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</si>
  <si>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</si>
  <si>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</si>
  <si>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</si>
  <si>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</si>
  <si>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</si>
  <si>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</si>
  <si>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</si>
  <si>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</si>
  <si>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</si>
  <si>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</si>
  <si>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</si>
  <si>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</si>
  <si>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</si>
  <si>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</si>
  <si>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</si>
  <si>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</si>
  <si>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</si>
  <si>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</si>
  <si>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</si>
  <si>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</si>
  <si>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</si>
  <si>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</si>
  <si>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</si>
  <si>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</si>
  <si>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</si>
  <si>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</si>
  <si>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</si>
  <si>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</si>
  <si>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</si>
  <si>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</si>
  <si>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</si>
  <si>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</si>
  <si>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</si>
  <si>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</si>
  <si>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</si>
  <si>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</si>
  <si>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</si>
  <si>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</si>
  <si>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</si>
  <si>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</si>
  <si>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</si>
  <si>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</si>
  <si>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</si>
  <si>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</si>
  <si>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</si>
  <si>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</si>
  <si>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</si>
  <si>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</si>
  <si>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</si>
  <si>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</si>
  <si>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</si>
  <si>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</si>
  <si>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</si>
  <si>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</si>
  <si>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</si>
  <si>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</si>
  <si>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</si>
  <si>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</si>
  <si>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</si>
  <si>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</si>
  <si>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</si>
  <si>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</si>
  <si>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</si>
  <si>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</si>
  <si>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</si>
  <si>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</si>
  <si>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</si>
  <si>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</si>
  <si>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</si>
  <si>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</si>
  <si>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</si>
  <si>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北海道標津町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</si>
  <si>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</si>
  <si>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</si>
  <si>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</si>
  <si>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</si>
  <si>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</si>
  <si>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</si>
  <si>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</si>
  <si>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</si>
  <si>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</si>
  <si>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</si>
  <si>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</si>
  <si>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</si>
  <si>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</si>
  <si>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</si>
  <si>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</si>
  <si>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</si>
  <si>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</si>
  <si>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</si>
  <si>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</si>
  <si>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</si>
  <si>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</si>
  <si>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</si>
  <si>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</si>
  <si>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</si>
  <si>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</si>
  <si>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</si>
  <si>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</si>
  <si>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</si>
  <si>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</si>
  <si>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</si>
  <si>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</si>
  <si>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</si>
  <si>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</si>
  <si>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</si>
  <si>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</si>
  <si>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t>
  </si>
  <si>
    <t>介護保険特別会計（事業勘定）</t>
    <phoneticPr fontId="5"/>
  </si>
  <si>
    <t>後期高齢者医療特別会計</t>
    <phoneticPr fontId="5"/>
  </si>
  <si>
    <t>介護保険特別会計（サービス事業勘定）</t>
    <phoneticPr fontId="5"/>
  </si>
  <si>
    <t>国民健康保険特別会計（病院事業）</t>
    <phoneticPr fontId="5"/>
  </si>
  <si>
    <t>法適用企業</t>
    <phoneticPr fontId="5"/>
  </si>
  <si>
    <t>簡易水道特別会計</t>
    <phoneticPr fontId="5"/>
  </si>
  <si>
    <t>法非適用企業</t>
    <phoneticPr fontId="5"/>
  </si>
  <si>
    <t>下水道特別会計</t>
    <phoneticPr fontId="5"/>
  </si>
  <si>
    <t>金山地域休養施設等特別会計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</si>
  <si>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</si>
  <si>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</si>
  <si>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</si>
  <si>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</si>
  <si>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</si>
  <si>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</si>
  <si>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</si>
  <si>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</si>
  <si>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</si>
  <si>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</si>
  <si>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</si>
  <si>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</si>
  <si>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</si>
  <si>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</si>
  <si>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</si>
  <si>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</si>
  <si>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</si>
  <si>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</si>
  <si>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</si>
  <si>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</si>
  <si>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</si>
  <si>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</si>
  <si>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</si>
  <si>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</si>
  <si>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</si>
  <si>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</si>
  <si>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</si>
  <si>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</si>
  <si>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</si>
  <si>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</si>
  <si>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</si>
  <si>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</si>
  <si>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</si>
  <si>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</si>
  <si>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</si>
  <si>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</si>
  <si>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</si>
  <si>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</si>
  <si>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</si>
  <si>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</si>
  <si>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</si>
  <si>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</si>
  <si>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</si>
  <si>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</si>
  <si>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</si>
  <si>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</si>
  <si>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</si>
  <si>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</si>
  <si>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</si>
  <si>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</si>
  <si>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</si>
  <si>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</si>
  <si>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</si>
  <si>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</si>
  <si>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</si>
  <si>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</si>
  <si>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</si>
  <si>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</si>
  <si>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</si>
  <si>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</si>
  <si>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</si>
  <si>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</si>
  <si>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</si>
  <si>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</si>
  <si>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</si>
  <si>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</si>
  <si>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</si>
  <si>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</si>
  <si>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</si>
  <si>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</si>
  <si>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</si>
  <si>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</si>
  <si>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</si>
  <si>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</si>
  <si>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</si>
  <si>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</si>
  <si>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</si>
  <si>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</si>
  <si>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</si>
  <si>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</si>
  <si>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</si>
  <si>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</si>
  <si>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</si>
  <si>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</si>
  <si>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</si>
  <si>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</si>
  <si>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</si>
  <si>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</si>
  <si>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</si>
  <si>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</si>
  <si>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</si>
  <si>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</si>
  <si>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</si>
  <si>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</si>
  <si>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</si>
  <si>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</si>
  <si>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</si>
  <si>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</si>
  <si>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</si>
  <si>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</si>
  <si>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</si>
  <si>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</si>
  <si>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</si>
  <si>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</si>
  <si>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</si>
  <si>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</si>
  <si>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</si>
  <si>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</si>
  <si>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</si>
  <si>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</si>
  <si>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</si>
  <si>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</si>
  <si>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</si>
  <si>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</si>
  <si>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</si>
  <si>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</si>
  <si>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</si>
  <si>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</si>
  <si>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</si>
  <si>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</si>
  <si>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</si>
  <si>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</si>
  <si>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</si>
  <si>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</si>
  <si>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</si>
  <si>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</si>
  <si>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</si>
  <si>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</si>
  <si>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</si>
  <si>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</si>
  <si>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</si>
  <si>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</si>
  <si>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</si>
  <si>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</si>
  <si>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3.17</t>
  </si>
  <si>
    <t>会計</t>
    <rPh sb="0" eb="2">
      <t>カイケイ</t>
    </rPh>
    <phoneticPr fontId="5"/>
  </si>
  <si>
    <t>一般会計</t>
  </si>
  <si>
    <t>国民健康保険特別会計（病院事業）</t>
  </si>
  <si>
    <t>国民健康保険特別会計（事業勘定）</t>
  </si>
  <si>
    <t>簡易水道特別会計</t>
  </si>
  <si>
    <t>介護保険特別会計（事業勘定）</t>
  </si>
  <si>
    <t>後期高齢者医療特別会計</t>
  </si>
  <si>
    <t>介護保険特別会計（サービス事業勘定）</t>
  </si>
  <si>
    <t>下水道特別会計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</si>
  <si>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</si>
  <si>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</si>
  <si>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</si>
  <si>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</si>
  <si>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</si>
  <si>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</si>
  <si>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</si>
  <si>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</si>
  <si>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</si>
  <si>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</si>
  <si>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</si>
  <si>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</si>
  <si>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</si>
  <si>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</si>
  <si>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</si>
  <si>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</si>
  <si>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</si>
  <si>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</si>
  <si>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</si>
  <si>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</si>
  <si>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</si>
  <si>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</si>
  <si>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</si>
  <si>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</si>
  <si>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</si>
  <si>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</si>
  <si>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</si>
  <si>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</si>
  <si>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</si>
  <si>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</si>
  <si>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</si>
  <si>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</si>
  <si>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</si>
  <si>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</si>
  <si>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</si>
  <si>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</si>
  <si>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</si>
  <si>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</si>
  <si>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</si>
  <si>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</si>
  <si>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</si>
  <si>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</si>
  <si>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</si>
  <si>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</si>
  <si>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</si>
  <si>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</si>
  <si>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</si>
  <si>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</si>
  <si>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公共施設協働営繕基金</t>
    <phoneticPr fontId="2"/>
  </si>
  <si>
    <t>水産振興基金</t>
    <phoneticPr fontId="2"/>
  </si>
  <si>
    <t>酪肉振興対策基金</t>
    <phoneticPr fontId="2"/>
  </si>
  <si>
    <t>萌える海と大地・さわやか交流郷創生基金</t>
  </si>
  <si>
    <t>標津線代替輸送確保基金</t>
    <rPh sb="0" eb="2">
      <t>シベツ</t>
    </rPh>
    <rPh sb="2" eb="3">
      <t>セン</t>
    </rPh>
    <rPh sb="3" eb="5">
      <t>ダイタイ</t>
    </rPh>
    <rPh sb="5" eb="7">
      <t>ユソウ</t>
    </rPh>
    <rPh sb="7" eb="9">
      <t>カクホ</t>
    </rPh>
    <rPh sb="9" eb="11">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</si>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</sst>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34" xfId="7" applyFont="1" applyFill="1" applyBorder="1" applyAlignment="1">
      <alignment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D858-4266-9A70-723387049D9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387764</c:v>
                </c:pt>
                <c:pt idx="1">
                  <c:v>278827</c:v>
                </c:pt>
                <c:pt idx="2">
                  <c:v>380710</c:v>
                </c:pt>
                <c:pt idx="3">
                  <c:v>385049</c:v>
                </c:pt>
                <c:pt idx="4">
                  <c:v>232958</c:v>
                </c:pt>
              </c:numCache>
            </c:numRef>
          </c:val>
          <c:smooth val="0"/>
          <c:extLst>
            <c:ext xmlns:c16="http://schemas.microsoft.com/office/drawing/2014/chart" uri="{C3380CC4-5D6E-409C-BE32-E72D297353CC}">
              <c16:uniqueId val="{00000001-D858-4266-9A70-723387049D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5.83</c:v>
                </c:pt>
                <c:pt idx="1">
                  <c:v>7.08</c:v>
                </c:pt>
                <c:pt idx="2">
                  <c:v>8.19</c:v>
                </c:pt>
                <c:pt idx="3">
                  <c:v>5.87</c:v>
                </c:pt>
                <c:pt idx="4">
                  <c:v>6.15</c:v>
                </c:pt>
              </c:numCache>
            </c:numRef>
          </c:val>
          <c:extLst>
            <c:ext xmlns:c16="http://schemas.microsoft.com/office/drawing/2014/chart" uri="{C3380CC4-5D6E-409C-BE32-E72D297353CC}">
              <c16:uniqueId val="{00000000-467D-4D3B-9B7F-EA61BB2E958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23.53</c:v>
                </c:pt>
                <c:pt idx="1">
                  <c:v>22.97</c:v>
                </c:pt>
                <c:pt idx="2">
                  <c:v>23.18</c:v>
                </c:pt>
                <c:pt idx="3">
                  <c:v>27.15</c:v>
                </c:pt>
                <c:pt idx="4">
                  <c:v>25.41</c:v>
                </c:pt>
              </c:numCache>
            </c:numRef>
          </c:val>
          <c:extLst>
            <c:ext xmlns:c16="http://schemas.microsoft.com/office/drawing/2014/chart" uri="{C3380CC4-5D6E-409C-BE32-E72D297353CC}">
              <c16:uniqueId val="{00000001-467D-4D3B-9B7F-EA61BB2E95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-3.17</c:v>
                </c:pt>
                <c:pt idx="1">
                  <c:v>0.42</c:v>
                </c:pt>
                <c:pt idx="2">
                  <c:v>1.05</c:v>
                </c:pt>
                <c:pt idx="3">
                  <c:v>1.61</c:v>
                </c:pt>
                <c:pt idx="4">
                  <c:v>0.66</c:v>
                </c:pt>
              </c:numCache>
            </c:numRef>
          </c:val>
          <c:smooth val="0"/>
          <c:extLst>
            <c:ext xmlns:c16="http://schemas.microsoft.com/office/drawing/2014/chart" uri="{C3380CC4-5D6E-409C-BE32-E72D297353CC}">
              <c16:uniqueId val="{00000002-467D-4D3B-9B7F-EA61BB2E95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0A1-4973-B635-394849F32B9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A1-4973-B635-394849F32B97}"/>
            </c:ext>
          </c:extLst>
        </c:ser>
        <c:ser>
          <c:idx val="2"/>
          <c:order val="2"/>
          <c:tx>
            <c:strRef>
              <c:f>[1]データシート!$A$29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0A1-4973-B635-394849F32B97}"/>
            </c:ext>
          </c:extLst>
        </c:ser>
        <c:ser>
          <c:idx val="3"/>
          <c:order val="3"/>
          <c:tx>
            <c:strRef>
              <c:f>[1]データシート!$A$30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0A1-4973-B635-394849F32B97}"/>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40A1-4973-B635-394849F32B97}"/>
            </c:ext>
          </c:extLst>
        </c:ser>
        <c:ser>
          <c:idx val="5"/>
          <c:order val="5"/>
          <c:tx>
            <c:strRef>
              <c:f>[1]データシート!$A$32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0.65</c:v>
                </c:pt>
                <c:pt idx="2">
                  <c:v>#N/A</c:v>
                </c:pt>
                <c:pt idx="3">
                  <c:v>0.36</c:v>
                </c:pt>
                <c:pt idx="4">
                  <c:v>#N/A</c:v>
                </c:pt>
                <c:pt idx="5">
                  <c:v>0.18</c:v>
                </c:pt>
                <c:pt idx="6">
                  <c:v>#N/A</c:v>
                </c:pt>
                <c:pt idx="7">
                  <c:v>0.15</c:v>
                </c:pt>
                <c:pt idx="8">
                  <c:v>#N/A</c:v>
                </c:pt>
                <c:pt idx="9">
                  <c:v>0.14000000000000001</c:v>
                </c:pt>
              </c:numCache>
            </c:numRef>
          </c:val>
          <c:extLst>
            <c:ext xmlns:c16="http://schemas.microsoft.com/office/drawing/2014/chart" uri="{C3380CC4-5D6E-409C-BE32-E72D297353CC}">
              <c16:uniqueId val="{00000005-40A1-4973-B635-394849F32B97}"/>
            </c:ext>
          </c:extLst>
        </c:ser>
        <c:ser>
          <c:idx val="6"/>
          <c:order val="6"/>
          <c:tx>
            <c:strRef>
              <c:f>[1]データシート!$A$33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0.21</c:v>
                </c:pt>
                <c:pt idx="2">
                  <c:v>#N/A</c:v>
                </c:pt>
                <c:pt idx="3">
                  <c:v>0.44</c:v>
                </c:pt>
                <c:pt idx="4">
                  <c:v>#N/A</c:v>
                </c:pt>
                <c:pt idx="5">
                  <c:v>0.3</c:v>
                </c:pt>
                <c:pt idx="6">
                  <c:v>#N/A</c:v>
                </c:pt>
                <c:pt idx="7">
                  <c:v>0</c:v>
                </c:pt>
                <c:pt idx="8">
                  <c:v>#N/A</c:v>
                </c:pt>
                <c:pt idx="9">
                  <c:v>0.25</c:v>
                </c:pt>
              </c:numCache>
            </c:numRef>
          </c:val>
          <c:extLst>
            <c:ext xmlns:c16="http://schemas.microsoft.com/office/drawing/2014/chart" uri="{C3380CC4-5D6E-409C-BE32-E72D297353CC}">
              <c16:uniqueId val="{00000006-40A1-4973-B635-394849F32B97}"/>
            </c:ext>
          </c:extLst>
        </c:ser>
        <c:ser>
          <c:idx val="7"/>
          <c:order val="7"/>
          <c:tx>
            <c:strRef>
              <c:f>[1]データシート!$A$34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c:v>
                </c:pt>
                <c:pt idx="2">
                  <c:v>#N/A</c:v>
                </c:pt>
                <c:pt idx="3">
                  <c:v>0.69</c:v>
                </c:pt>
                <c:pt idx="4">
                  <c:v>#N/A</c:v>
                </c:pt>
                <c:pt idx="5">
                  <c:v>0.08</c:v>
                </c:pt>
                <c:pt idx="6">
                  <c:v>#N/A</c:v>
                </c:pt>
                <c:pt idx="7">
                  <c:v>0.24</c:v>
                </c:pt>
                <c:pt idx="8">
                  <c:v>#N/A</c:v>
                </c:pt>
                <c:pt idx="9">
                  <c:v>0.94</c:v>
                </c:pt>
              </c:numCache>
            </c:numRef>
          </c:val>
          <c:extLst>
            <c:ext xmlns:c16="http://schemas.microsoft.com/office/drawing/2014/chart" uri="{C3380CC4-5D6E-409C-BE32-E72D297353CC}">
              <c16:uniqueId val="{00000007-40A1-4973-B635-394849F32B97}"/>
            </c:ext>
          </c:extLst>
        </c:ser>
        <c:ser>
          <c:idx val="8"/>
          <c:order val="8"/>
          <c:tx>
            <c:strRef>
              <c:f>[1]データシート!$A$35</c:f>
              <c:strCache>
                <c:ptCount val="1"/>
                <c:pt idx="0">
                  <c:v>国民健康保険特別会計（病院事業）</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4.4000000000000004</c:v>
                </c:pt>
                <c:pt idx="2">
                  <c:v>#N/A</c:v>
                </c:pt>
                <c:pt idx="3">
                  <c:v>4</c:v>
                </c:pt>
                <c:pt idx="4">
                  <c:v>#N/A</c:v>
                </c:pt>
                <c:pt idx="5">
                  <c:v>4.2</c:v>
                </c:pt>
                <c:pt idx="6">
                  <c:v>#N/A</c:v>
                </c:pt>
                <c:pt idx="7">
                  <c:v>4.7</c:v>
                </c:pt>
                <c:pt idx="8">
                  <c:v>#N/A</c:v>
                </c:pt>
                <c:pt idx="9">
                  <c:v>5.58</c:v>
                </c:pt>
              </c:numCache>
            </c:numRef>
          </c:val>
          <c:extLst>
            <c:ext xmlns:c16="http://schemas.microsoft.com/office/drawing/2014/chart" uri="{C3380CC4-5D6E-409C-BE32-E72D297353CC}">
              <c16:uniqueId val="{00000008-40A1-4973-B635-394849F32B97}"/>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5.82</c:v>
                </c:pt>
                <c:pt idx="2">
                  <c:v>#N/A</c:v>
                </c:pt>
                <c:pt idx="3">
                  <c:v>7.07</c:v>
                </c:pt>
                <c:pt idx="4">
                  <c:v>#N/A</c:v>
                </c:pt>
                <c:pt idx="5">
                  <c:v>8.18</c:v>
                </c:pt>
                <c:pt idx="6">
                  <c:v>#N/A</c:v>
                </c:pt>
                <c:pt idx="7">
                  <c:v>5.86</c:v>
                </c:pt>
                <c:pt idx="8">
                  <c:v>#N/A</c:v>
                </c:pt>
                <c:pt idx="9">
                  <c:v>6.15</c:v>
                </c:pt>
              </c:numCache>
            </c:numRef>
          </c:val>
          <c:extLst>
            <c:ext xmlns:c16="http://schemas.microsoft.com/office/drawing/2014/chart" uri="{C3380CC4-5D6E-409C-BE32-E72D297353CC}">
              <c16:uniqueId val="{00000009-40A1-4973-B635-394849F32B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698</c:v>
                </c:pt>
                <c:pt idx="5">
                  <c:v>694</c:v>
                </c:pt>
                <c:pt idx="8">
                  <c:v>697</c:v>
                </c:pt>
                <c:pt idx="11">
                  <c:v>649</c:v>
                </c:pt>
                <c:pt idx="14">
                  <c:v>723</c:v>
                </c:pt>
              </c:numCache>
            </c:numRef>
          </c:val>
          <c:extLst>
            <c:ext xmlns:c16="http://schemas.microsoft.com/office/drawing/2014/chart" uri="{C3380CC4-5D6E-409C-BE32-E72D297353CC}">
              <c16:uniqueId val="{00000000-E703-4BAF-A6F9-4FEA66B4924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03-4BAF-A6F9-4FEA66B4924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3</c:v>
                </c:pt>
                <c:pt idx="3">
                  <c:v>3</c:v>
                </c:pt>
                <c:pt idx="6">
                  <c:v>1</c:v>
                </c:pt>
                <c:pt idx="9">
                  <c:v>0</c:v>
                </c:pt>
                <c:pt idx="12">
                  <c:v>0</c:v>
                </c:pt>
              </c:numCache>
            </c:numRef>
          </c:val>
          <c:extLst>
            <c:ext xmlns:c16="http://schemas.microsoft.com/office/drawing/2014/chart" uri="{C3380CC4-5D6E-409C-BE32-E72D297353CC}">
              <c16:uniqueId val="{00000002-E703-4BAF-A6F9-4FEA66B4924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104</c:v>
                </c:pt>
                <c:pt idx="3">
                  <c:v>105</c:v>
                </c:pt>
                <c:pt idx="6">
                  <c:v>113</c:v>
                </c:pt>
                <c:pt idx="9">
                  <c:v>96</c:v>
                </c:pt>
                <c:pt idx="12">
                  <c:v>81</c:v>
                </c:pt>
              </c:numCache>
            </c:numRef>
          </c:val>
          <c:extLst>
            <c:ext xmlns:c16="http://schemas.microsoft.com/office/drawing/2014/chart" uri="{C3380CC4-5D6E-409C-BE32-E72D297353CC}">
              <c16:uniqueId val="{00000003-E703-4BAF-A6F9-4FEA66B4924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182</c:v>
                </c:pt>
                <c:pt idx="3">
                  <c:v>172</c:v>
                </c:pt>
                <c:pt idx="6">
                  <c:v>153</c:v>
                </c:pt>
                <c:pt idx="9">
                  <c:v>142</c:v>
                </c:pt>
                <c:pt idx="12">
                  <c:v>134</c:v>
                </c:pt>
              </c:numCache>
            </c:numRef>
          </c:val>
          <c:extLst>
            <c:ext xmlns:c16="http://schemas.microsoft.com/office/drawing/2014/chart" uri="{C3380CC4-5D6E-409C-BE32-E72D297353CC}">
              <c16:uniqueId val="{00000004-E703-4BAF-A6F9-4FEA66B4924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03-4BAF-A6F9-4FEA66B4924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03-4BAF-A6F9-4FEA66B4924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659</c:v>
                </c:pt>
                <c:pt idx="3">
                  <c:v>672</c:v>
                </c:pt>
                <c:pt idx="6">
                  <c:v>690</c:v>
                </c:pt>
                <c:pt idx="9">
                  <c:v>709</c:v>
                </c:pt>
                <c:pt idx="12">
                  <c:v>789</c:v>
                </c:pt>
              </c:numCache>
            </c:numRef>
          </c:val>
          <c:extLst>
            <c:ext xmlns:c16="http://schemas.microsoft.com/office/drawing/2014/chart" uri="{C3380CC4-5D6E-409C-BE32-E72D297353CC}">
              <c16:uniqueId val="{00000007-E703-4BAF-A6F9-4FEA66B492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250</c:v>
                </c:pt>
                <c:pt idx="2">
                  <c:v>#N/A</c:v>
                </c:pt>
                <c:pt idx="3">
                  <c:v>#N/A</c:v>
                </c:pt>
                <c:pt idx="4">
                  <c:v>258</c:v>
                </c:pt>
                <c:pt idx="5">
                  <c:v>#N/A</c:v>
                </c:pt>
                <c:pt idx="6">
                  <c:v>#N/A</c:v>
                </c:pt>
                <c:pt idx="7">
                  <c:v>260</c:v>
                </c:pt>
                <c:pt idx="8">
                  <c:v>#N/A</c:v>
                </c:pt>
                <c:pt idx="9">
                  <c:v>#N/A</c:v>
                </c:pt>
                <c:pt idx="10">
                  <c:v>298</c:v>
                </c:pt>
                <c:pt idx="11">
                  <c:v>#N/A</c:v>
                </c:pt>
                <c:pt idx="12">
                  <c:v>#N/A</c:v>
                </c:pt>
                <c:pt idx="13">
                  <c:v>281</c:v>
                </c:pt>
                <c:pt idx="14">
                  <c:v>#N/A</c:v>
                </c:pt>
              </c:numCache>
            </c:numRef>
          </c:val>
          <c:smooth val="0"/>
          <c:extLst>
            <c:ext xmlns:c16="http://schemas.microsoft.com/office/drawing/2014/chart" uri="{C3380CC4-5D6E-409C-BE32-E72D297353CC}">
              <c16:uniqueId val="{00000008-E703-4BAF-A6F9-4FEA66B492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6027</c:v>
                </c:pt>
                <c:pt idx="5">
                  <c:v>5931</c:v>
                </c:pt>
                <c:pt idx="8">
                  <c:v>5929</c:v>
                </c:pt>
                <c:pt idx="11">
                  <c:v>6079</c:v>
                </c:pt>
                <c:pt idx="14">
                  <c:v>5830</c:v>
                </c:pt>
              </c:numCache>
            </c:numRef>
          </c:val>
          <c:extLst>
            <c:ext xmlns:c16="http://schemas.microsoft.com/office/drawing/2014/chart" uri="{C3380CC4-5D6E-409C-BE32-E72D297353CC}">
              <c16:uniqueId val="{00000000-F38E-4424-AFAD-93DBD5B748B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242</c:v>
                </c:pt>
                <c:pt idx="5">
                  <c:v>228</c:v>
                </c:pt>
                <c:pt idx="8">
                  <c:v>260</c:v>
                </c:pt>
                <c:pt idx="11">
                  <c:v>270</c:v>
                </c:pt>
                <c:pt idx="14">
                  <c:v>247</c:v>
                </c:pt>
              </c:numCache>
            </c:numRef>
          </c:val>
          <c:extLst>
            <c:ext xmlns:c16="http://schemas.microsoft.com/office/drawing/2014/chart" uri="{C3380CC4-5D6E-409C-BE32-E72D297353CC}">
              <c16:uniqueId val="{00000001-F38E-4424-AFAD-93DBD5B748B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5256</c:v>
                </c:pt>
                <c:pt idx="5">
                  <c:v>5083</c:v>
                </c:pt>
                <c:pt idx="8">
                  <c:v>4940</c:v>
                </c:pt>
                <c:pt idx="11">
                  <c:v>4622</c:v>
                </c:pt>
                <c:pt idx="14">
                  <c:v>4564</c:v>
                </c:pt>
              </c:numCache>
            </c:numRef>
          </c:val>
          <c:extLst>
            <c:ext xmlns:c16="http://schemas.microsoft.com/office/drawing/2014/chart" uri="{C3380CC4-5D6E-409C-BE32-E72D297353CC}">
              <c16:uniqueId val="{00000002-F38E-4424-AFAD-93DBD5B748B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8E-4424-AFAD-93DBD5B748B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8E-4424-AFAD-93DBD5B748B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8E-4424-AFAD-93DBD5B748B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626</c:v>
                </c:pt>
                <c:pt idx="3">
                  <c:v>697</c:v>
                </c:pt>
                <c:pt idx="6">
                  <c:v>697</c:v>
                </c:pt>
                <c:pt idx="9">
                  <c:v>711</c:v>
                </c:pt>
                <c:pt idx="12">
                  <c:v>659</c:v>
                </c:pt>
              </c:numCache>
            </c:numRef>
          </c:val>
          <c:extLst>
            <c:ext xmlns:c16="http://schemas.microsoft.com/office/drawing/2014/chart" uri="{C3380CC4-5D6E-409C-BE32-E72D297353CC}">
              <c16:uniqueId val="{00000006-F38E-4424-AFAD-93DBD5B748B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639</c:v>
                </c:pt>
                <c:pt idx="3">
                  <c:v>497</c:v>
                </c:pt>
                <c:pt idx="6">
                  <c:v>395</c:v>
                </c:pt>
                <c:pt idx="9">
                  <c:v>352</c:v>
                </c:pt>
                <c:pt idx="12">
                  <c:v>271</c:v>
                </c:pt>
              </c:numCache>
            </c:numRef>
          </c:val>
          <c:extLst>
            <c:ext xmlns:c16="http://schemas.microsoft.com/office/drawing/2014/chart" uri="{C3380CC4-5D6E-409C-BE32-E72D297353CC}">
              <c16:uniqueId val="{00000007-F38E-4424-AFAD-93DBD5B748B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1255</c:v>
                </c:pt>
                <c:pt idx="3">
                  <c:v>1106</c:v>
                </c:pt>
                <c:pt idx="6">
                  <c:v>1002</c:v>
                </c:pt>
                <c:pt idx="9">
                  <c:v>963</c:v>
                </c:pt>
                <c:pt idx="12">
                  <c:v>945</c:v>
                </c:pt>
              </c:numCache>
            </c:numRef>
          </c:val>
          <c:extLst>
            <c:ext xmlns:c16="http://schemas.microsoft.com/office/drawing/2014/chart" uri="{C3380CC4-5D6E-409C-BE32-E72D297353CC}">
              <c16:uniqueId val="{00000008-F38E-4424-AFAD-93DBD5B748B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4</c:v>
                </c:pt>
                <c:pt idx="3">
                  <c:v>1</c:v>
                </c:pt>
                <c:pt idx="6">
                  <c:v>0</c:v>
                </c:pt>
                <c:pt idx="9">
                  <c:v>0</c:v>
                </c:pt>
                <c:pt idx="12">
                  <c:v>0</c:v>
                </c:pt>
              </c:numCache>
            </c:numRef>
          </c:val>
          <c:extLst>
            <c:ext xmlns:c16="http://schemas.microsoft.com/office/drawing/2014/chart" uri="{C3380CC4-5D6E-409C-BE32-E72D297353CC}">
              <c16:uniqueId val="{00000009-F38E-4424-AFAD-93DBD5B748B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7318</c:v>
                </c:pt>
                <c:pt idx="3">
                  <c:v>7246</c:v>
                </c:pt>
                <c:pt idx="6">
                  <c:v>7283</c:v>
                </c:pt>
                <c:pt idx="9">
                  <c:v>7599</c:v>
                </c:pt>
                <c:pt idx="12">
                  <c:v>7458</c:v>
                </c:pt>
              </c:numCache>
            </c:numRef>
          </c:val>
          <c:extLst>
            <c:ext xmlns:c16="http://schemas.microsoft.com/office/drawing/2014/chart" uri="{C3380CC4-5D6E-409C-BE32-E72D297353CC}">
              <c16:uniqueId val="{0000000A-F38E-4424-AFAD-93DBD5B748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8E-4424-AFAD-93DBD5B748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882</c:v>
                </c:pt>
                <c:pt idx="1">
                  <c:v>1032</c:v>
                </c:pt>
                <c:pt idx="2">
                  <c:v>1032</c:v>
                </c:pt>
              </c:numCache>
            </c:numRef>
          </c:val>
          <c:extLst>
            <c:ext xmlns:c16="http://schemas.microsoft.com/office/drawing/2014/chart" uri="{C3380CC4-5D6E-409C-BE32-E72D297353CC}">
              <c16:uniqueId val="{00000000-2DF7-4D7F-8E4B-B0C1EE86F41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438</c:v>
                </c:pt>
                <c:pt idx="1">
                  <c:v>417</c:v>
                </c:pt>
                <c:pt idx="2">
                  <c:v>424</c:v>
                </c:pt>
              </c:numCache>
            </c:numRef>
          </c:val>
          <c:extLst>
            <c:ext xmlns:c16="http://schemas.microsoft.com/office/drawing/2014/chart" uri="{C3380CC4-5D6E-409C-BE32-E72D297353CC}">
              <c16:uniqueId val="{00000001-2DF7-4D7F-8E4B-B0C1EE86F41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3437</c:v>
                </c:pt>
                <c:pt idx="1">
                  <c:v>2985</c:v>
                </c:pt>
                <c:pt idx="2">
                  <c:v>2923</c:v>
                </c:pt>
              </c:numCache>
            </c:numRef>
          </c:val>
          <c:extLst>
            <c:ext xmlns:c16="http://schemas.microsoft.com/office/drawing/2014/chart" uri="{C3380CC4-5D6E-409C-BE32-E72D297353CC}">
              <c16:uniqueId val="{00000002-2DF7-4D7F-8E4B-B0C1EE86F4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{CE633D9C-07A3-44B6-A23F-EA96BA6DCF9B}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9BE-40D8-9D59-FC9BC61D0D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{068FDE32-E681-4935-9586-96D27A797AC1}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BE-40D8-9D59-FC9BC61D0D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{84ECB2A8-5EFE-4F49-81BC-B84B9FF5F1B1}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BE-40D8-9D59-FC9BC61D0D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{74CB6196-5950-46B4-BBEC-357C4ABD8D4D}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BE-40D8-9D59-FC9BC61D0D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{1F827968-E8DD-4B5D-994E-D877C65BBDEF}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BE-40D8-9D59-FC9BC61D0D4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{4E0B8EFB-3552-4628-A1B1-B54E9A789A61}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9BE-40D8-9D59-FC9BC61D0D4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{6E3C21E6-F3B6-407C-8C5A-5703A59E9E8D}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9BE-40D8-9D59-FC9BC61D0D4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{5468CF07-47C8-4CB3-BE60-8B08565DD9D2}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9BE-40D8-9D59-FC9BC61D0D4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{2BF64F82-86BF-4BBD-9A6D-D1FDA6FA9D37}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9BE-40D8-9D59-FC9BC61D0D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53.8</c:v>
                </c:pt>
                <c:pt idx="16">
                  <c:v>54.8</c:v>
                </c:pt>
                <c:pt idx="24">
                  <c:v>55.9</c:v>
                </c:pt>
                <c:pt idx="32">
                  <c:v>55.8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BE-40D8-9D59-FC9BC61D0D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{C669A309-02F6-4773-9A37-20923BF51040}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9BE-40D8-9D59-FC9BC61D0D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{5BB1EAB8-0212-4B82-9746-58F4DFDDD04B}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BE-40D8-9D59-FC9BC61D0D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{C21E6DC7-AC6D-42A4-9B4D-DEA630DF5543}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BE-40D8-9D59-FC9BC61D0D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{F7384C9E-EA06-4B4C-BD9F-D76BC9D78E84}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BE-40D8-9D59-FC9BC61D0D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{DB271E4C-F339-49EB-9FEF-242DBD4FE373}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BE-40D8-9D59-FC9BC61D0D4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{C35A4803-2414-4262-867F-B0B46AD5C236}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9BE-40D8-9D59-FC9BC61D0D4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{FFF9BD77-EA8D-4BEA-9C94-BA0A88E829E5}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9BE-40D8-9D59-FC9BC61D0D4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{11F815AD-40E8-4649-95C0-7DD63F8197BA}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9BE-40D8-9D59-FC9BC61D0D4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{18CD8B21-599B-4573-A5D0-100AF8360264}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9BE-40D8-9D59-FC9BC61D0D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BE-40D8-9D59-FC9BC61D0D45}"/>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{E4FFCC18-BF96-49D6-A146-ACFE336BCE3E}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7BA-47BC-968A-9A83AF6050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{607071F4-E009-44F3-8AC6-48052C389F47}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BA-47BC-968A-9A83AF6050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{3B5A15D0-E94B-4D5A-B780-948BB2114736}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BA-47BC-968A-9A83AF6050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{DF7618FD-3387-419B-940D-A0D38180B685}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BA-47BC-968A-9A83AF6050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{1AA34A41-2D1E-492D-914B-46E263F83C80}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BA-47BC-968A-9A83AF60502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{0E12B86F-CC74-4273-8E50-1AE8C98A8358}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7BA-47BC-968A-9A83AF60502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{78F9A58B-303E-461E-BE70-F30E28CD027E}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7BA-47BC-968A-9A83AF60502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{29827810-0D4B-4C34-AA45-C2E1CF4B270F}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7BA-47BC-968A-9A83AF60502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{11FB21A1-E42E-4DBA-BA36-B31658DDF3C8}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7BA-47BC-968A-9A83AF6050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7.6</c:v>
                </c:pt>
                <c:pt idx="16">
                  <c:v>8</c:v>
                </c:pt>
                <c:pt idx="24">
                  <c:v>8.5</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7BA-47BC-968A-9A83AF6050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{C95A26E7-FB63-481A-9B64-E111D23A1CD1}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7BA-47BC-968A-9A83AF6050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{54EE7621-8F0A-4CB1-B2F1-C02DA89B4E91}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BA-47BC-968A-9A83AF6050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{3C5BB5A4-E031-4AA7-8247-3A503BC88486}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BA-47BC-968A-9A83AF6050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{B2EBA58F-500A-4650-8111-51D35B560869}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BA-47BC-968A-9A83AF6050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{E87802A4-E057-4D4E-BB91-72E716B537E2}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BA-47BC-968A-9A83AF60502B}"/>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{A1555BB2-79B6-4FDF-8803-91DFD228717D}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7BA-47BC-968A-9A83AF60502B}"/>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{A326CC28-BE39-4243-B121-97F6B3920BBF}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7BA-47BC-968A-9A83AF60502B}"/>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{BA5409E7-7351-419D-A9E1-C2CE87129497}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7BA-47BC-968A-9A83AF60502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{9BE6FE57-3FED-4FF6-A2A3-6F02302E3961}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7BA-47BC-968A-9A83AF6050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7BA-47BC-968A-9A83AF60502B}"/>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5,123
5,044
624.69
7,394,427
7,140,634
249,901
4,061,891
7,457,570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面積が広大であることや、条件不利地域であること、農業・水産業ともに盛んな地域であることなどにより基準財政需要額が押し上げられ、類似団体に比べて交付税依存度が高い状況にある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歳出の徹底的な見直し、町税等の収納率向上による自主財源の確保などに努めている。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1" name="直線コネクタ 70"/>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職員数の抑制、組織・機構の見直し、事務費等コストの削減努力などの様々な行財政改革により、類似団体の平均を大きく下回っている。</a:t>
          </a:r>
          <a:endParaRPr lang="ja-JP" altLang="ja-JP" sz="1400">
            <a:effectLst/>
          </a:endParaRPr>
        </a:p>
        <a:p>
          <a:r>
            <a:rPr kumimoji="1" lang="ja-JP" altLang="ja-JP" sz="1100">
              <a:solidFill>
                <a:schemeClr val="dk1"/>
              </a:solidFill>
              <a:effectLst/>
              <a:latin typeface="+mn-lt"/>
              <a:ea typeface="+mn-ea"/>
              <a:cs typeface="+mn-cs"/>
            </a:rPr>
            <a:t>今後も財政構造の弾力性を堅持するため、継続して改革に取り組む。</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60</xdr:row>
      <xdr:rowOff>131572</xdr:rowOff>
    </xdr:to>
    <xdr:cxnSp macro="">
      <xdr:nvCxnSpPr>
        <xdr:cNvPr id="129" name="直線コネクタ 128"/>
        <xdr:cNvCxnSpPr/>
      </xdr:nvCxnSpPr>
      <xdr:spPr>
        <a:xfrm flipV="1">
          <a:off x="4114800" y="10167620"/>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44704</xdr:rowOff>
    </xdr:from>
    <xdr:to>
      <xdr:col>19</xdr:col>
      <xdr:colOff>133350</xdr:colOff>
      <xdr:row>60</xdr:row>
      <xdr:rowOff>131572</xdr:rowOff>
    </xdr:to>
    <xdr:cxnSp macro="">
      <xdr:nvCxnSpPr>
        <xdr:cNvPr id="132" name="直線コネクタ 131"/>
        <xdr:cNvCxnSpPr/>
      </xdr:nvCxnSpPr>
      <xdr:spPr>
        <a:xfrm>
          <a:off x="3225800" y="103317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117348</xdr:rowOff>
    </xdr:from>
    <xdr:to>
      <xdr:col>15</xdr:col>
      <xdr:colOff>82550</xdr:colOff>
      <xdr:row>60</xdr:row>
      <xdr:rowOff>44704</xdr:rowOff>
    </xdr:to>
    <xdr:cxnSp macro="">
      <xdr:nvCxnSpPr>
        <xdr:cNvPr id="135" name="直線コネクタ 134"/>
        <xdr:cNvCxnSpPr/>
      </xdr:nvCxnSpPr>
      <xdr:spPr>
        <a:xfrm>
          <a:off x="2336800" y="1006144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117348</xdr:rowOff>
    </xdr:from>
    <xdr:to>
      <xdr:col>11</xdr:col>
      <xdr:colOff>31750</xdr:colOff>
      <xdr:row>59</xdr:row>
      <xdr:rowOff>61722</xdr:rowOff>
    </xdr:to>
    <xdr:cxnSp macro="">
      <xdr:nvCxnSpPr>
        <xdr:cNvPr id="138" name="直線コネクタ 137"/>
        <xdr:cNvCxnSpPr/>
      </xdr:nvCxnSpPr>
      <xdr:spPr>
        <a:xfrm flipV="1">
          <a:off x="1447800" y="100614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48" name="楕円 147"/>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93997</xdr:rowOff>
    </xdr:from>
    <xdr:ext cx="762000" cy="259045"/>
    <xdr:sp macro="" textlink="">
      <xdr:nvSpPr>
        <xdr:cNvPr id="149" name="財政構造の弾力性該当値テキスト"/>
        <xdr:cNvSpPr txBox="1"/>
      </xdr:nvSpPr>
      <xdr:spPr>
        <a:xfrm>
          <a:off x="5041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80772</xdr:rowOff>
    </xdr:from>
    <xdr:to>
      <xdr:col>19</xdr:col>
      <xdr:colOff>184150</xdr:colOff>
      <xdr:row>61</xdr:row>
      <xdr:rowOff>10922</xdr:rowOff>
    </xdr:to>
    <xdr:sp macro="" textlink="">
      <xdr:nvSpPr>
        <xdr:cNvPr id="150" name="楕円 149"/>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51" name="テキスト ボックス 150"/>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165354</xdr:rowOff>
    </xdr:from>
    <xdr:to>
      <xdr:col>15</xdr:col>
      <xdr:colOff>133350</xdr:colOff>
      <xdr:row>60</xdr:row>
      <xdr:rowOff>95504</xdr:rowOff>
    </xdr:to>
    <xdr:sp macro="" textlink="">
      <xdr:nvSpPr>
        <xdr:cNvPr id="152" name="楕円 151"/>
        <xdr:cNvSpPr/>
      </xdr:nvSpPr>
      <xdr:spPr>
        <a:xfrm>
          <a:off x="3175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53" name="テキスト ボックス 152"/>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66548</xdr:rowOff>
    </xdr:from>
    <xdr:to>
      <xdr:col>11</xdr:col>
      <xdr:colOff>82550</xdr:colOff>
      <xdr:row>58</xdr:row>
      <xdr:rowOff>168148</xdr:rowOff>
    </xdr:to>
    <xdr:sp macro="" textlink="">
      <xdr:nvSpPr>
        <xdr:cNvPr id="154" name="楕円 153"/>
        <xdr:cNvSpPr/>
      </xdr:nvSpPr>
      <xdr:spPr>
        <a:xfrm>
          <a:off x="2286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6875</xdr:rowOff>
    </xdr:from>
    <xdr:ext cx="762000" cy="259045"/>
    <xdr:sp macro="" textlink="">
      <xdr:nvSpPr>
        <xdr:cNvPr id="155" name="テキスト ボックス 154"/>
        <xdr:cNvSpPr txBox="1"/>
      </xdr:nvSpPr>
      <xdr:spPr>
        <a:xfrm>
          <a:off x="1955800" y="97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10922</xdr:rowOff>
    </xdr:from>
    <xdr:to>
      <xdr:col>7</xdr:col>
      <xdr:colOff>31750</xdr:colOff>
      <xdr:row>59</xdr:row>
      <xdr:rowOff>112522</xdr:rowOff>
    </xdr:to>
    <xdr:sp macro="" textlink="">
      <xdr:nvSpPr>
        <xdr:cNvPr id="156" name="楕円 155"/>
        <xdr:cNvSpPr/>
      </xdr:nvSpPr>
      <xdr:spPr>
        <a:xfrm>
          <a:off x="1397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122699</xdr:rowOff>
    </xdr:from>
    <xdr:ext cx="762000" cy="259045"/>
    <xdr:sp macro="" textlink="">
      <xdr:nvSpPr>
        <xdr:cNvPr id="157" name="テキスト ボックス 156"/>
        <xdr:cNvSpPr txBox="1"/>
      </xdr:nvSpPr>
      <xdr:spPr>
        <a:xfrm>
          <a:off x="1066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当町の産業構造の多角化による必要職員数の多さや、面積が広大で集落が点在していることによる町有施設の多さと管理運営コストの増などの要因により、類似団体と比べて多額となっている。</a:t>
          </a:r>
          <a:endParaRPr lang="ja-JP" altLang="ja-JP" sz="1400">
            <a:effectLst/>
          </a:endParaRPr>
        </a:p>
        <a:p>
          <a:r>
            <a:rPr kumimoji="1" lang="ja-JP" altLang="ja-JP" sz="1100">
              <a:solidFill>
                <a:schemeClr val="dk1"/>
              </a:solidFill>
              <a:effectLst/>
              <a:latin typeface="+mn-lt"/>
              <a:ea typeface="+mn-ea"/>
              <a:cs typeface="+mn-cs"/>
            </a:rPr>
            <a:t>人件費の抑制や施設の統廃合、指定管理制度の活用検討など、今度も継続して経費の節減に努める。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54552</xdr:rowOff>
    </xdr:from>
    <xdr:to>
      <xdr:col>23</xdr:col>
      <xdr:colOff>133350</xdr:colOff>
      <xdr:row>83</xdr:row>
      <xdr:rowOff>82221</xdr:rowOff>
    </xdr:to>
    <xdr:cxnSp macro="">
      <xdr:nvCxnSpPr>
        <xdr:cNvPr id="190" name="直線コネクタ 189"/>
        <xdr:cNvCxnSpPr/>
      </xdr:nvCxnSpPr>
      <xdr:spPr>
        <a:xfrm>
          <a:off x="4114800" y="14284902"/>
          <a:ext cx="838200"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171394</xdr:rowOff>
    </xdr:from>
    <xdr:to>
      <xdr:col>19</xdr:col>
      <xdr:colOff>133350</xdr:colOff>
      <xdr:row>83</xdr:row>
      <xdr:rowOff>54552</xdr:rowOff>
    </xdr:to>
    <xdr:cxnSp macro="">
      <xdr:nvCxnSpPr>
        <xdr:cNvPr id="193" name="直線コネクタ 192"/>
        <xdr:cNvCxnSpPr/>
      </xdr:nvCxnSpPr>
      <xdr:spPr>
        <a:xfrm>
          <a:off x="3225800" y="14230294"/>
          <a:ext cx="889000" cy="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165500</xdr:rowOff>
    </xdr:from>
    <xdr:to>
      <xdr:col>15</xdr:col>
      <xdr:colOff>82550</xdr:colOff>
      <xdr:row>82</xdr:row>
      <xdr:rowOff>171394</xdr:rowOff>
    </xdr:to>
    <xdr:cxnSp macro="">
      <xdr:nvCxnSpPr>
        <xdr:cNvPr id="196" name="直線コネクタ 195"/>
        <xdr:cNvCxnSpPr/>
      </xdr:nvCxnSpPr>
      <xdr:spPr>
        <a:xfrm>
          <a:off x="2336800" y="14224400"/>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157773</xdr:rowOff>
    </xdr:from>
    <xdr:to>
      <xdr:col>11</xdr:col>
      <xdr:colOff>31750</xdr:colOff>
      <xdr:row>82</xdr:row>
      <xdr:rowOff>165500</xdr:rowOff>
    </xdr:to>
    <xdr:cxnSp macro="">
      <xdr:nvCxnSpPr>
        <xdr:cNvPr id="199" name="直線コネクタ 198"/>
        <xdr:cNvCxnSpPr/>
      </xdr:nvCxnSpPr>
      <xdr:spPr>
        <a:xfrm>
          <a:off x="1447800" y="1421667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31421</xdr:rowOff>
    </xdr:from>
    <xdr:to>
      <xdr:col>23</xdr:col>
      <xdr:colOff>184150</xdr:colOff>
      <xdr:row>83</xdr:row>
      <xdr:rowOff>133021</xdr:rowOff>
    </xdr:to>
    <xdr:sp macro="" textlink="">
      <xdr:nvSpPr>
        <xdr:cNvPr id="209" name="楕円 208"/>
        <xdr:cNvSpPr/>
      </xdr:nvSpPr>
      <xdr:spPr>
        <a:xfrm>
          <a:off x="4902200" y="142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3498</xdr:rowOff>
    </xdr:from>
    <xdr:ext cx="762000" cy="259045"/>
    <xdr:sp macro="" textlink="">
      <xdr:nvSpPr>
        <xdr:cNvPr id="210" name="人件費・物件費等の状況該当値テキスト"/>
        <xdr:cNvSpPr txBox="1"/>
      </xdr:nvSpPr>
      <xdr:spPr>
        <a:xfrm>
          <a:off x="5041900" y="1423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3752</xdr:rowOff>
    </xdr:from>
    <xdr:to>
      <xdr:col>19</xdr:col>
      <xdr:colOff>184150</xdr:colOff>
      <xdr:row>83</xdr:row>
      <xdr:rowOff>105352</xdr:rowOff>
    </xdr:to>
    <xdr:sp macro="" textlink="">
      <xdr:nvSpPr>
        <xdr:cNvPr id="211" name="楕円 210"/>
        <xdr:cNvSpPr/>
      </xdr:nvSpPr>
      <xdr:spPr>
        <a:xfrm>
          <a:off x="4064000" y="142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90129</xdr:rowOff>
    </xdr:from>
    <xdr:ext cx="736600" cy="259045"/>
    <xdr:sp macro="" textlink="">
      <xdr:nvSpPr>
        <xdr:cNvPr id="212" name="テキスト ボックス 211"/>
        <xdr:cNvSpPr txBox="1"/>
      </xdr:nvSpPr>
      <xdr:spPr>
        <a:xfrm>
          <a:off x="3733800" y="14320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120594</xdr:rowOff>
    </xdr:from>
    <xdr:to>
      <xdr:col>15</xdr:col>
      <xdr:colOff>133350</xdr:colOff>
      <xdr:row>83</xdr:row>
      <xdr:rowOff>50744</xdr:rowOff>
    </xdr:to>
    <xdr:sp macro="" textlink="">
      <xdr:nvSpPr>
        <xdr:cNvPr id="213" name="楕円 212"/>
        <xdr:cNvSpPr/>
      </xdr:nvSpPr>
      <xdr:spPr>
        <a:xfrm>
          <a:off x="3175000" y="141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35521</xdr:rowOff>
    </xdr:from>
    <xdr:ext cx="762000" cy="259045"/>
    <xdr:sp macro="" textlink="">
      <xdr:nvSpPr>
        <xdr:cNvPr id="214" name="テキスト ボックス 213"/>
        <xdr:cNvSpPr txBox="1"/>
      </xdr:nvSpPr>
      <xdr:spPr>
        <a:xfrm>
          <a:off x="2844800" y="1426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114700</xdr:rowOff>
    </xdr:from>
    <xdr:to>
      <xdr:col>11</xdr:col>
      <xdr:colOff>82550</xdr:colOff>
      <xdr:row>83</xdr:row>
      <xdr:rowOff>44850</xdr:rowOff>
    </xdr:to>
    <xdr:sp macro="" textlink="">
      <xdr:nvSpPr>
        <xdr:cNvPr id="215" name="楕円 214"/>
        <xdr:cNvSpPr/>
      </xdr:nvSpPr>
      <xdr:spPr>
        <a:xfrm>
          <a:off x="2286000" y="141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29627</xdr:rowOff>
    </xdr:from>
    <xdr:ext cx="762000" cy="259045"/>
    <xdr:sp macro="" textlink="">
      <xdr:nvSpPr>
        <xdr:cNvPr id="216" name="テキスト ボックス 215"/>
        <xdr:cNvSpPr txBox="1"/>
      </xdr:nvSpPr>
      <xdr:spPr>
        <a:xfrm>
          <a:off x="1955800" y="1425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106973</xdr:rowOff>
    </xdr:from>
    <xdr:to>
      <xdr:col>7</xdr:col>
      <xdr:colOff>31750</xdr:colOff>
      <xdr:row>83</xdr:row>
      <xdr:rowOff>37123</xdr:rowOff>
    </xdr:to>
    <xdr:sp macro="" textlink="">
      <xdr:nvSpPr>
        <xdr:cNvPr id="217" name="楕円 216"/>
        <xdr:cNvSpPr/>
      </xdr:nvSpPr>
      <xdr:spPr>
        <a:xfrm>
          <a:off x="1397000" y="1416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21900</xdr:rowOff>
    </xdr:from>
    <xdr:ext cx="762000" cy="259045"/>
    <xdr:sp macro="" textlink="">
      <xdr:nvSpPr>
        <xdr:cNvPr id="218" name="テキスト ボックス 217"/>
        <xdr:cNvSpPr txBox="1"/>
      </xdr:nvSpPr>
      <xdr:spPr>
        <a:xfrm>
          <a:off x="1066800" y="1425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類似団体よりも低い水準にあ</a:t>
          </a:r>
          <a:r>
            <a:rPr kumimoji="1" lang="ja-JP" altLang="en-US" sz="1100">
              <a:solidFill>
                <a:schemeClr val="dk1"/>
              </a:solidFill>
              <a:effectLst/>
              <a:latin typeface="+mn-lt"/>
              <a:ea typeface="+mn-ea"/>
              <a:cs typeface="+mn-cs"/>
            </a:rPr>
            <a:t>ったが、近年改善傾向にある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議会から数値の低さが指摘されているところであることに加え、人材確保の面からも適正な水準の維持に努める。</a:t>
          </a:r>
          <a:endParaRPr lang="ja-JP" altLang="ja-JP" sz="1400">
            <a:effectLst/>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96096</xdr:rowOff>
    </xdr:from>
    <xdr:to>
      <xdr:col>81</xdr:col>
      <xdr:colOff>44450</xdr:colOff>
      <xdr:row>85</xdr:row>
      <xdr:rowOff>96096</xdr:rowOff>
    </xdr:to>
    <xdr:cxnSp macro="">
      <xdr:nvCxnSpPr>
        <xdr:cNvPr id="252" name="直線コネクタ 251"/>
        <xdr:cNvCxnSpPr/>
      </xdr:nvCxnSpPr>
      <xdr:spPr>
        <a:xfrm>
          <a:off x="16179800" y="146693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23707</xdr:rowOff>
    </xdr:from>
    <xdr:to>
      <xdr:col>77</xdr:col>
      <xdr:colOff>44450</xdr:colOff>
      <xdr:row>85</xdr:row>
      <xdr:rowOff>96096</xdr:rowOff>
    </xdr:to>
    <xdr:cxnSp macro="">
      <xdr:nvCxnSpPr>
        <xdr:cNvPr id="255" name="直線コネクタ 254"/>
        <xdr:cNvCxnSpPr/>
      </xdr:nvCxnSpPr>
      <xdr:spPr>
        <a:xfrm>
          <a:off x="15290800" y="1459695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85</xdr:row>
      <xdr:rowOff>23707</xdr:rowOff>
    </xdr:to>
    <xdr:cxnSp macro="">
      <xdr:nvCxnSpPr>
        <xdr:cNvPr id="258" name="直線コネクタ 257"/>
        <xdr:cNvCxnSpPr/>
      </xdr:nvCxnSpPr>
      <xdr:spPr>
        <a:xfrm>
          <a:off x="14401800" y="145165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114723</xdr:rowOff>
    </xdr:from>
    <xdr:to>
      <xdr:col>68</xdr:col>
      <xdr:colOff>152400</xdr:colOff>
      <xdr:row>84</xdr:row>
      <xdr:rowOff>154939</xdr:rowOff>
    </xdr:to>
    <xdr:cxnSp macro="">
      <xdr:nvCxnSpPr>
        <xdr:cNvPr id="261" name="直線コネクタ 260"/>
        <xdr:cNvCxnSpPr/>
      </xdr:nvCxnSpPr>
      <xdr:spPr>
        <a:xfrm flipV="1">
          <a:off x="13512800" y="145165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71" name="楕円 270"/>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61823</xdr:rowOff>
    </xdr:from>
    <xdr:ext cx="762000" cy="259045"/>
    <xdr:sp macro="" textlink="">
      <xdr:nvSpPr>
        <xdr:cNvPr id="272"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45296</xdr:rowOff>
    </xdr:from>
    <xdr:to>
      <xdr:col>77</xdr:col>
      <xdr:colOff>95250</xdr:colOff>
      <xdr:row>85</xdr:row>
      <xdr:rowOff>146896</xdr:rowOff>
    </xdr:to>
    <xdr:sp macro="" textlink="">
      <xdr:nvSpPr>
        <xdr:cNvPr id="273" name="楕円 272"/>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74" name="テキスト ボックス 273"/>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144357</xdr:rowOff>
    </xdr:from>
    <xdr:to>
      <xdr:col>73</xdr:col>
      <xdr:colOff>44450</xdr:colOff>
      <xdr:row>85</xdr:row>
      <xdr:rowOff>74507</xdr:rowOff>
    </xdr:to>
    <xdr:sp macro="" textlink="">
      <xdr:nvSpPr>
        <xdr:cNvPr id="275" name="楕円 274"/>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84684</xdr:rowOff>
    </xdr:from>
    <xdr:ext cx="762000" cy="259045"/>
    <xdr:sp macro="" textlink="">
      <xdr:nvSpPr>
        <xdr:cNvPr id="276" name="テキスト ボックス 275"/>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63923</xdr:rowOff>
    </xdr:from>
    <xdr:to>
      <xdr:col>68</xdr:col>
      <xdr:colOff>203200</xdr:colOff>
      <xdr:row>84</xdr:row>
      <xdr:rowOff>165523</xdr:rowOff>
    </xdr:to>
    <xdr:sp macro="" textlink="">
      <xdr:nvSpPr>
        <xdr:cNvPr id="277" name="楕円 276"/>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4250</xdr:rowOff>
    </xdr:from>
    <xdr:ext cx="762000" cy="259045"/>
    <xdr:sp macro="" textlink="">
      <xdr:nvSpPr>
        <xdr:cNvPr id="278" name="テキスト ボックス 277"/>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9" name="楕円 278"/>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0" name="テキスト ボックス 279"/>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行政面積が広大であることや、農業や水産業、そしてこれに関連する加工業の発展など、産業形態が多岐にわたることなどにより、類似団体と比べ職員数が多い状況となっている。</a:t>
          </a:r>
          <a:endParaRPr lang="ja-JP" altLang="ja-JP">
            <a:effectLst/>
          </a:endParaRPr>
        </a:p>
        <a:p>
          <a:r>
            <a:rPr kumimoji="1" lang="ja-JP" altLang="ja-JP" sz="1100">
              <a:solidFill>
                <a:schemeClr val="dk1"/>
              </a:solidFill>
              <a:effectLst/>
              <a:latin typeface="+mn-lt"/>
              <a:ea typeface="+mn-ea"/>
              <a:cs typeface="+mn-cs"/>
            </a:rPr>
            <a:t>定年退職者の不補充や指定管理制度の導入などにより職員数の抑制を図っており、今後も継続して取り組むとともに、再任用制度や会計年度任用職員制度の活用などにより適切な人員の確保に努める。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167989</xdr:rowOff>
    </xdr:from>
    <xdr:to>
      <xdr:col>81</xdr:col>
      <xdr:colOff>44450</xdr:colOff>
      <xdr:row>64</xdr:row>
      <xdr:rowOff>75565</xdr:rowOff>
    </xdr:to>
    <xdr:cxnSp macro="">
      <xdr:nvCxnSpPr>
        <xdr:cNvPr id="311" name="直線コネクタ 310"/>
        <xdr:cNvCxnSpPr/>
      </xdr:nvCxnSpPr>
      <xdr:spPr>
        <a:xfrm>
          <a:off x="16179800" y="10969339"/>
          <a:ext cx="838200" cy="7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167989</xdr:rowOff>
    </xdr:from>
    <xdr:to>
      <xdr:col>77</xdr:col>
      <xdr:colOff>44450</xdr:colOff>
      <xdr:row>64</xdr:row>
      <xdr:rowOff>3175</xdr:rowOff>
    </xdr:to>
    <xdr:cxnSp macro="">
      <xdr:nvCxnSpPr>
        <xdr:cNvPr id="314" name="直線コネクタ 313"/>
        <xdr:cNvCxnSpPr/>
      </xdr:nvCxnSpPr>
      <xdr:spPr>
        <a:xfrm flipV="1">
          <a:off x="15290800" y="10969339"/>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100425</xdr:rowOff>
    </xdr:from>
    <xdr:to>
      <xdr:col>72</xdr:col>
      <xdr:colOff>203200</xdr:colOff>
      <xdr:row>64</xdr:row>
      <xdr:rowOff>3175</xdr:rowOff>
    </xdr:to>
    <xdr:cxnSp macro="">
      <xdr:nvCxnSpPr>
        <xdr:cNvPr id="317" name="直線コネクタ 316"/>
        <xdr:cNvCxnSpPr/>
      </xdr:nvCxnSpPr>
      <xdr:spPr>
        <a:xfrm>
          <a:off x="14401800" y="10901775"/>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100425</xdr:rowOff>
    </xdr:from>
    <xdr:to>
      <xdr:col>68</xdr:col>
      <xdr:colOff>152400</xdr:colOff>
      <xdr:row>63</xdr:row>
      <xdr:rowOff>113094</xdr:rowOff>
    </xdr:to>
    <xdr:cxnSp macro="">
      <xdr:nvCxnSpPr>
        <xdr:cNvPr id="320" name="直線コネクタ 319"/>
        <xdr:cNvCxnSpPr/>
      </xdr:nvCxnSpPr>
      <xdr:spPr>
        <a:xfrm flipV="1">
          <a:off x="13512800" y="10901775"/>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24765</xdr:rowOff>
    </xdr:from>
    <xdr:to>
      <xdr:col>81</xdr:col>
      <xdr:colOff>95250</xdr:colOff>
      <xdr:row>64</xdr:row>
      <xdr:rowOff>126365</xdr:rowOff>
    </xdr:to>
    <xdr:sp macro="" textlink="">
      <xdr:nvSpPr>
        <xdr:cNvPr id="330" name="楕円 329"/>
        <xdr:cNvSpPr/>
      </xdr:nvSpPr>
      <xdr:spPr>
        <a:xfrm>
          <a:off x="16967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168292</xdr:rowOff>
    </xdr:from>
    <xdr:ext cx="762000" cy="259045"/>
    <xdr:sp macro="" textlink="">
      <xdr:nvSpPr>
        <xdr:cNvPr id="331" name="定員管理の状況該当値テキスト"/>
        <xdr:cNvSpPr txBox="1"/>
      </xdr:nvSpPr>
      <xdr:spPr>
        <a:xfrm>
          <a:off x="17106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117189</xdr:rowOff>
    </xdr:from>
    <xdr:to>
      <xdr:col>77</xdr:col>
      <xdr:colOff>95250</xdr:colOff>
      <xdr:row>64</xdr:row>
      <xdr:rowOff>47339</xdr:rowOff>
    </xdr:to>
    <xdr:sp macro="" textlink="">
      <xdr:nvSpPr>
        <xdr:cNvPr id="332" name="楕円 331"/>
        <xdr:cNvSpPr/>
      </xdr:nvSpPr>
      <xdr:spPr>
        <a:xfrm>
          <a:off x="16129000" y="109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32116</xdr:rowOff>
    </xdr:from>
    <xdr:ext cx="736600" cy="259045"/>
    <xdr:sp macro="" textlink="">
      <xdr:nvSpPr>
        <xdr:cNvPr id="333" name="テキスト ボックス 332"/>
        <xdr:cNvSpPr txBox="1"/>
      </xdr:nvSpPr>
      <xdr:spPr>
        <a:xfrm>
          <a:off x="15798800" y="1100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123825</xdr:rowOff>
    </xdr:from>
    <xdr:to>
      <xdr:col>73</xdr:col>
      <xdr:colOff>44450</xdr:colOff>
      <xdr:row>64</xdr:row>
      <xdr:rowOff>53975</xdr:rowOff>
    </xdr:to>
    <xdr:sp macro="" textlink="">
      <xdr:nvSpPr>
        <xdr:cNvPr id="334" name="楕円 333"/>
        <xdr:cNvSpPr/>
      </xdr:nvSpPr>
      <xdr:spPr>
        <a:xfrm>
          <a:off x="15240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38752</xdr:rowOff>
    </xdr:from>
    <xdr:ext cx="762000" cy="259045"/>
    <xdr:sp macro="" textlink="">
      <xdr:nvSpPr>
        <xdr:cNvPr id="335" name="テキスト ボックス 334"/>
        <xdr:cNvSpPr txBox="1"/>
      </xdr:nvSpPr>
      <xdr:spPr>
        <a:xfrm>
          <a:off x="14909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49625</xdr:rowOff>
    </xdr:from>
    <xdr:to>
      <xdr:col>68</xdr:col>
      <xdr:colOff>203200</xdr:colOff>
      <xdr:row>63</xdr:row>
      <xdr:rowOff>151225</xdr:rowOff>
    </xdr:to>
    <xdr:sp macro="" textlink="">
      <xdr:nvSpPr>
        <xdr:cNvPr id="336" name="楕円 335"/>
        <xdr:cNvSpPr/>
      </xdr:nvSpPr>
      <xdr:spPr>
        <a:xfrm>
          <a:off x="14351000" y="108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136002</xdr:rowOff>
    </xdr:from>
    <xdr:ext cx="762000" cy="259045"/>
    <xdr:sp macro="" textlink="">
      <xdr:nvSpPr>
        <xdr:cNvPr id="337" name="テキスト ボックス 336"/>
        <xdr:cNvSpPr txBox="1"/>
      </xdr:nvSpPr>
      <xdr:spPr>
        <a:xfrm>
          <a:off x="14020800" y="1093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62294</xdr:rowOff>
    </xdr:from>
    <xdr:to>
      <xdr:col>64</xdr:col>
      <xdr:colOff>152400</xdr:colOff>
      <xdr:row>63</xdr:row>
      <xdr:rowOff>163894</xdr:rowOff>
    </xdr:to>
    <xdr:sp macro="" textlink="">
      <xdr:nvSpPr>
        <xdr:cNvPr id="338" name="楕円 337"/>
        <xdr:cNvSpPr/>
      </xdr:nvSpPr>
      <xdr:spPr>
        <a:xfrm>
          <a:off x="13462000" y="10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148671</xdr:rowOff>
    </xdr:from>
    <xdr:ext cx="762000" cy="259045"/>
    <xdr:sp macro="" textlink="">
      <xdr:nvSpPr>
        <xdr:cNvPr id="339" name="テキスト ボックス 338"/>
        <xdr:cNvSpPr txBox="1"/>
      </xdr:nvSpPr>
      <xdr:spPr>
        <a:xfrm>
          <a:off x="13131800" y="1095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建設事業債の抑制、借り換えや繰上償還の実施などにより数値は改善傾向にあったが、平成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年以降は大型事業の償還開始などにより上昇に転じている。</a:t>
          </a:r>
          <a:endParaRPr lang="ja-JP" altLang="ja-JP" sz="1400">
            <a:effectLst/>
          </a:endParaRPr>
        </a:p>
        <a:p>
          <a:r>
            <a:rPr kumimoji="1" lang="ja-JP" altLang="ja-JP" sz="1100">
              <a:solidFill>
                <a:schemeClr val="dk1"/>
              </a:solidFill>
              <a:effectLst/>
              <a:latin typeface="+mn-lt"/>
              <a:ea typeface="+mn-ea"/>
              <a:cs typeface="+mn-cs"/>
            </a:rPr>
            <a:t>今後庁舎耐震等改修などの大型事業の償還が予定されていることから数値は引き続き上昇傾向が予想されるが、健全な状態を保持するよう起債発行の抑制などに努める。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129286</xdr:rowOff>
    </xdr:to>
    <xdr:cxnSp macro="">
      <xdr:nvCxnSpPr>
        <xdr:cNvPr id="370" name="直線コネクタ 369"/>
        <xdr:cNvCxnSpPr/>
      </xdr:nvCxnSpPr>
      <xdr:spPr>
        <a:xfrm>
          <a:off x="16179800" y="71539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124460</xdr:rowOff>
    </xdr:to>
    <xdr:cxnSp macro="">
      <xdr:nvCxnSpPr>
        <xdr:cNvPr id="373" name="直線コネクタ 372"/>
        <xdr:cNvCxnSpPr/>
      </xdr:nvCxnSpPr>
      <xdr:spPr>
        <a:xfrm>
          <a:off x="15290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100330</xdr:rowOff>
    </xdr:to>
    <xdr:cxnSp macro="">
      <xdr:nvCxnSpPr>
        <xdr:cNvPr id="376" name="直線コネクタ 375"/>
        <xdr:cNvCxnSpPr/>
      </xdr:nvCxnSpPr>
      <xdr:spPr>
        <a:xfrm>
          <a:off x="14401800" y="71104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81026</xdr:rowOff>
    </xdr:to>
    <xdr:cxnSp macro="">
      <xdr:nvCxnSpPr>
        <xdr:cNvPr id="379" name="直線コネクタ 378"/>
        <xdr:cNvCxnSpPr/>
      </xdr:nvCxnSpPr>
      <xdr:spPr>
        <a:xfrm>
          <a:off x="13512800" y="711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9" name="楕円 388"/>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95013</xdr:rowOff>
    </xdr:from>
    <xdr:ext cx="762000" cy="259045"/>
    <xdr:sp macro="" textlink="">
      <xdr:nvSpPr>
        <xdr:cNvPr id="390" name="公債費負担の状況該当値テキスト"/>
        <xdr:cNvSpPr txBox="1"/>
      </xdr:nvSpPr>
      <xdr:spPr>
        <a:xfrm>
          <a:off x="171069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391" name="楕円 390"/>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92" name="テキスト ボックス 391"/>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3" name="楕円 392"/>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4" name="テキスト ボックス 393"/>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395" name="楕円 394"/>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6" name="テキスト ボックス 395"/>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7" name="楕円 396"/>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8" name="テキスト ボックス 397"/>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充当可能財源が将来の公債費負担等を上回る状況が続いており、比率は算出されていない。</a:t>
          </a:r>
          <a:endParaRPr lang="ja-JP" altLang="ja-JP" sz="1400">
            <a:effectLst/>
          </a:endParaRPr>
        </a:p>
        <a:p>
          <a:r>
            <a:rPr kumimoji="1" lang="ja-JP" altLang="ja-JP" sz="1100">
              <a:solidFill>
                <a:schemeClr val="dk1"/>
              </a:solidFill>
              <a:effectLst/>
              <a:latin typeface="+mn-lt"/>
              <a:ea typeface="+mn-ea"/>
              <a:cs typeface="+mn-cs"/>
            </a:rPr>
            <a:t>今後も将来における財政の健全性の確保のため、交付税措置のある起債の活用など、継続して負担軽減に取り組む。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5,123
5,044
624.69
7,394,427
7,140,634
249,901
4,061,891
7,457,570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定年退職者の不補充等による職員数の抑制により、類似団体の平均を下回っている。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140716</xdr:rowOff>
    </xdr:to>
    <xdr:cxnSp macro="">
      <xdr:nvCxnSpPr>
        <xdr:cNvPr id="64" name="直線コネクタ 63"/>
        <xdr:cNvCxnSpPr/>
      </xdr:nvCxnSpPr>
      <xdr:spPr>
        <a:xfrm flipV="1">
          <a:off x="3987800" y="621690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140716</xdr:rowOff>
    </xdr:to>
    <xdr:cxnSp macro="">
      <xdr:nvCxnSpPr>
        <xdr:cNvPr id="67" name="直線コネクタ 66"/>
        <xdr:cNvCxnSpPr/>
      </xdr:nvCxnSpPr>
      <xdr:spPr>
        <a:xfrm>
          <a:off x="3098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122428</xdr:rowOff>
    </xdr:to>
    <xdr:cxnSp macro="">
      <xdr:nvCxnSpPr>
        <xdr:cNvPr id="70" name="直線コネクタ 69"/>
        <xdr:cNvCxnSpPr/>
      </xdr:nvCxnSpPr>
      <xdr:spPr>
        <a:xfrm>
          <a:off x="2209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104140</xdr:rowOff>
    </xdr:to>
    <xdr:cxnSp macro="">
      <xdr:nvCxnSpPr>
        <xdr:cNvPr id="73" name="直線コネクタ 72"/>
        <xdr:cNvCxnSpPr/>
      </xdr:nvCxnSpPr>
      <xdr:spPr>
        <a:xfrm>
          <a:off x="1320800" y="6235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経費節減努力により、類似団体に比べ比率が低く推移している。引き続き経常的経費を中心として節減に努める。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15966</xdr:rowOff>
    </xdr:from>
    <xdr:to>
      <xdr:col>82</xdr:col>
      <xdr:colOff>107950</xdr:colOff>
      <xdr:row>14</xdr:row>
      <xdr:rowOff>153126</xdr:rowOff>
    </xdr:to>
    <xdr:cxnSp macro="">
      <xdr:nvCxnSpPr>
        <xdr:cNvPr id="127" name="直線コネクタ 126"/>
        <xdr:cNvCxnSpPr/>
      </xdr:nvCxnSpPr>
      <xdr:spPr>
        <a:xfrm flipV="1">
          <a:off x="15671800" y="241626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153126</xdr:rowOff>
    </xdr:from>
    <xdr:to>
      <xdr:col>78</xdr:col>
      <xdr:colOff>69850</xdr:colOff>
      <xdr:row>15</xdr:row>
      <xdr:rowOff>14333</xdr:rowOff>
    </xdr:to>
    <xdr:cxnSp macro="">
      <xdr:nvCxnSpPr>
        <xdr:cNvPr id="130" name="直線コネクタ 129"/>
        <xdr:cNvCxnSpPr/>
      </xdr:nvCxnSpPr>
      <xdr:spPr>
        <a:xfrm flipV="1">
          <a:off x="14782800" y="25534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14333</xdr:rowOff>
    </xdr:from>
    <xdr:to>
      <xdr:col>73</xdr:col>
      <xdr:colOff>180975</xdr:colOff>
      <xdr:row>15</xdr:row>
      <xdr:rowOff>14333</xdr:rowOff>
    </xdr:to>
    <xdr:cxnSp macro="">
      <xdr:nvCxnSpPr>
        <xdr:cNvPr id="133" name="直線コネクタ 132"/>
        <xdr:cNvCxnSpPr/>
      </xdr:nvCxnSpPr>
      <xdr:spPr>
        <a:xfrm>
          <a:off x="13893800" y="25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14333</xdr:rowOff>
    </xdr:to>
    <xdr:cxnSp macro="">
      <xdr:nvCxnSpPr>
        <xdr:cNvPr id="136" name="直線コネクタ 135"/>
        <xdr:cNvCxnSpPr/>
      </xdr:nvCxnSpPr>
      <xdr:spPr>
        <a:xfrm>
          <a:off x="13004800" y="25273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136616</xdr:rowOff>
    </xdr:from>
    <xdr:to>
      <xdr:col>82</xdr:col>
      <xdr:colOff>158750</xdr:colOff>
      <xdr:row>14</xdr:row>
      <xdr:rowOff>66766</xdr:rowOff>
    </xdr:to>
    <xdr:sp macro="" textlink="">
      <xdr:nvSpPr>
        <xdr:cNvPr id="146" name="楕円 145"/>
        <xdr:cNvSpPr/>
      </xdr:nvSpPr>
      <xdr:spPr>
        <a:xfrm>
          <a:off x="164592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153143</xdr:rowOff>
    </xdr:from>
    <xdr:ext cx="762000" cy="259045"/>
    <xdr:sp macro="" textlink="">
      <xdr:nvSpPr>
        <xdr:cNvPr id="147" name="物件費該当値テキスト"/>
        <xdr:cNvSpPr txBox="1"/>
      </xdr:nvSpPr>
      <xdr:spPr>
        <a:xfrm>
          <a:off x="16598900" y="221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102326</xdr:rowOff>
    </xdr:from>
    <xdr:to>
      <xdr:col>78</xdr:col>
      <xdr:colOff>120650</xdr:colOff>
      <xdr:row>15</xdr:row>
      <xdr:rowOff>32476</xdr:rowOff>
    </xdr:to>
    <xdr:sp macro="" textlink="">
      <xdr:nvSpPr>
        <xdr:cNvPr id="148" name="楕円 147"/>
        <xdr:cNvSpPr/>
      </xdr:nvSpPr>
      <xdr:spPr>
        <a:xfrm>
          <a:off x="15621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42653</xdr:rowOff>
    </xdr:from>
    <xdr:ext cx="736600" cy="259045"/>
    <xdr:sp macro="" textlink="">
      <xdr:nvSpPr>
        <xdr:cNvPr id="149" name="テキスト ボックス 148"/>
        <xdr:cNvSpPr txBox="1"/>
      </xdr:nvSpPr>
      <xdr:spPr>
        <a:xfrm>
          <a:off x="15290800" y="227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134983</xdr:rowOff>
    </xdr:from>
    <xdr:to>
      <xdr:col>74</xdr:col>
      <xdr:colOff>31750</xdr:colOff>
      <xdr:row>15</xdr:row>
      <xdr:rowOff>65133</xdr:rowOff>
    </xdr:to>
    <xdr:sp macro="" textlink="">
      <xdr:nvSpPr>
        <xdr:cNvPr id="150" name="楕円 149"/>
        <xdr:cNvSpPr/>
      </xdr:nvSpPr>
      <xdr:spPr>
        <a:xfrm>
          <a:off x="14732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75310</xdr:rowOff>
    </xdr:from>
    <xdr:ext cx="762000" cy="259045"/>
    <xdr:sp macro="" textlink="">
      <xdr:nvSpPr>
        <xdr:cNvPr id="151" name="テキスト ボックス 150"/>
        <xdr:cNvSpPr txBox="1"/>
      </xdr:nvSpPr>
      <xdr:spPr>
        <a:xfrm>
          <a:off x="14401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134983</xdr:rowOff>
    </xdr:from>
    <xdr:to>
      <xdr:col>69</xdr:col>
      <xdr:colOff>142875</xdr:colOff>
      <xdr:row>15</xdr:row>
      <xdr:rowOff>65133</xdr:rowOff>
    </xdr:to>
    <xdr:sp macro="" textlink="">
      <xdr:nvSpPr>
        <xdr:cNvPr id="152" name="楕円 151"/>
        <xdr:cNvSpPr/>
      </xdr:nvSpPr>
      <xdr:spPr>
        <a:xfrm>
          <a:off x="13843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75310</xdr:rowOff>
    </xdr:from>
    <xdr:ext cx="762000" cy="259045"/>
    <xdr:sp macro="" textlink="">
      <xdr:nvSpPr>
        <xdr:cNvPr id="153" name="テキスト ボックス 152"/>
        <xdr:cNvSpPr txBox="1"/>
      </xdr:nvSpPr>
      <xdr:spPr>
        <a:xfrm>
          <a:off x="13512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福祉サービス</a:t>
          </a:r>
          <a:r>
            <a:rPr kumimoji="1" lang="ja-JP" altLang="en-US" sz="1100">
              <a:solidFill>
                <a:schemeClr val="dk1"/>
              </a:solidFill>
              <a:effectLst/>
              <a:latin typeface="+mn-lt"/>
              <a:ea typeface="+mn-ea"/>
              <a:cs typeface="+mn-cs"/>
            </a:rPr>
            <a:t>に関しては</a:t>
          </a:r>
          <a:r>
            <a:rPr kumimoji="1" lang="ja-JP" altLang="ja-JP" sz="1100">
              <a:solidFill>
                <a:schemeClr val="dk1"/>
              </a:solidFill>
              <a:effectLst/>
              <a:latin typeface="+mn-lt"/>
              <a:ea typeface="+mn-ea"/>
              <a:cs typeface="+mn-cs"/>
            </a:rPr>
            <a:t>他団体と概ね</a:t>
          </a:r>
          <a:r>
            <a:rPr kumimoji="1" lang="ja-JP" altLang="en-US" sz="1100">
              <a:solidFill>
                <a:schemeClr val="dk1"/>
              </a:solidFill>
              <a:effectLst/>
              <a:latin typeface="+mn-lt"/>
              <a:ea typeface="+mn-ea"/>
              <a:cs typeface="+mn-cs"/>
            </a:rPr>
            <a:t>同程度</a:t>
          </a:r>
          <a:r>
            <a:rPr kumimoji="1" lang="ja-JP" altLang="ja-JP" sz="1100">
              <a:solidFill>
                <a:schemeClr val="dk1"/>
              </a:solidFill>
              <a:effectLst/>
              <a:latin typeface="+mn-lt"/>
              <a:ea typeface="+mn-ea"/>
              <a:cs typeface="+mn-cs"/>
            </a:rPr>
            <a:t>のものを提供して</a:t>
          </a:r>
          <a:r>
            <a:rPr kumimoji="1" lang="ja-JP" altLang="en-US" sz="1100">
              <a:solidFill>
                <a:schemeClr val="dk1"/>
              </a:solidFill>
              <a:effectLst/>
              <a:latin typeface="+mn-lt"/>
              <a:ea typeface="+mn-ea"/>
              <a:cs typeface="+mn-cs"/>
            </a:rPr>
            <a:t>いるとともに</a:t>
          </a:r>
          <a:r>
            <a:rPr kumimoji="1" lang="ja-JP" altLang="ja-JP" sz="1100">
              <a:solidFill>
                <a:schemeClr val="dk1"/>
              </a:solidFill>
              <a:effectLst/>
              <a:latin typeface="+mn-lt"/>
              <a:ea typeface="+mn-ea"/>
              <a:cs typeface="+mn-cs"/>
            </a:rPr>
            <a:t>、子ども医療費の助成など独自の施策も</a:t>
          </a:r>
          <a:r>
            <a:rPr kumimoji="1" lang="ja-JP" altLang="en-US" sz="1100">
              <a:solidFill>
                <a:schemeClr val="dk1"/>
              </a:solidFill>
              <a:effectLst/>
              <a:latin typeface="+mn-lt"/>
              <a:ea typeface="+mn-ea"/>
              <a:cs typeface="+mn-cs"/>
            </a:rPr>
            <a:t>展開</a:t>
          </a:r>
          <a:r>
            <a:rPr kumimoji="1" lang="ja-JP" altLang="ja-JP" sz="1100">
              <a:solidFill>
                <a:schemeClr val="dk1"/>
              </a:solidFill>
              <a:effectLst/>
              <a:latin typeface="+mn-lt"/>
              <a:ea typeface="+mn-ea"/>
              <a:cs typeface="+mn-cs"/>
            </a:rPr>
            <a:t>しているところである。</a:t>
          </a:r>
          <a:endParaRPr lang="ja-JP" altLang="ja-JP" sz="1400">
            <a:effectLst/>
          </a:endParaRPr>
        </a:p>
        <a:p>
          <a:r>
            <a:rPr kumimoji="1" lang="ja-JP" altLang="ja-JP" sz="1100">
              <a:solidFill>
                <a:schemeClr val="dk1"/>
              </a:solidFill>
              <a:effectLst/>
              <a:latin typeface="+mn-lt"/>
              <a:ea typeface="+mn-ea"/>
              <a:cs typeface="+mn-cs"/>
            </a:rPr>
            <a:t>類似団体に比べて比率が低くなっているのは、町の高齢化率がそれほど高くないことや、障がい者サービス事業所が少ないことなどに起因するものと思われる。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50800</xdr:rowOff>
    </xdr:to>
    <xdr:cxnSp macro="">
      <xdr:nvCxnSpPr>
        <xdr:cNvPr id="188" name="直線コネクタ 187"/>
        <xdr:cNvCxnSpPr/>
      </xdr:nvCxnSpPr>
      <xdr:spPr>
        <a:xfrm>
          <a:off x="3987800" y="9137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50800</xdr:rowOff>
    </xdr:to>
    <xdr:cxnSp macro="">
      <xdr:nvCxnSpPr>
        <xdr:cNvPr id="191" name="直線コネクタ 190"/>
        <xdr:cNvCxnSpPr/>
      </xdr:nvCxnSpPr>
      <xdr:spPr>
        <a:xfrm>
          <a:off x="3098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12700</xdr:rowOff>
    </xdr:to>
    <xdr:cxnSp macro="">
      <xdr:nvCxnSpPr>
        <xdr:cNvPr id="194" name="直線コネクタ 193"/>
        <xdr:cNvCxnSpPr/>
      </xdr:nvCxnSpPr>
      <xdr:spPr>
        <a:xfrm>
          <a:off x="2209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52</xdr:row>
      <xdr:rowOff>165100</xdr:rowOff>
    </xdr:to>
    <xdr:cxnSp macro="">
      <xdr:nvCxnSpPr>
        <xdr:cNvPr id="197" name="直線コネクタ 196"/>
        <xdr:cNvCxnSpPr/>
      </xdr:nvCxnSpPr>
      <xdr:spPr>
        <a:xfrm>
          <a:off x="1320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7" name="楕円 206"/>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16527</xdr:rowOff>
    </xdr:from>
    <xdr:ext cx="762000" cy="259045"/>
    <xdr:sp macro="" textlink="">
      <xdr:nvSpPr>
        <xdr:cNvPr id="208" name="扶助費該当値テキスト"/>
        <xdr:cNvSpPr txBox="1"/>
      </xdr:nvSpPr>
      <xdr:spPr>
        <a:xfrm>
          <a:off x="49149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9" name="楕円 208"/>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10" name="テキスト ボックス 209"/>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11" name="楕円 210"/>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12" name="テキスト ボックス 211"/>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3" name="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5" name="楕円 214"/>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6" name="テキスト ボックス 215"/>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経費節減努力により類似団体をやや下回っている。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54</xdr:row>
      <xdr:rowOff>149860</xdr:rowOff>
    </xdr:to>
    <xdr:cxnSp macro="">
      <xdr:nvCxnSpPr>
        <xdr:cNvPr id="249" name="直線コネクタ 248"/>
        <xdr:cNvCxnSpPr/>
      </xdr:nvCxnSpPr>
      <xdr:spPr>
        <a:xfrm flipV="1">
          <a:off x="15671800" y="9362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16510</xdr:rowOff>
    </xdr:to>
    <xdr:cxnSp macro="">
      <xdr:nvCxnSpPr>
        <xdr:cNvPr id="252" name="直線コネクタ 251"/>
        <xdr:cNvCxnSpPr/>
      </xdr:nvCxnSpPr>
      <xdr:spPr>
        <a:xfrm flipV="1">
          <a:off x="14782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16510</xdr:rowOff>
    </xdr:to>
    <xdr:cxnSp macro="">
      <xdr:nvCxnSpPr>
        <xdr:cNvPr id="255" name="直線コネクタ 254"/>
        <xdr:cNvCxnSpPr/>
      </xdr:nvCxnSpPr>
      <xdr:spPr>
        <a:xfrm>
          <a:off x="13893800" y="9385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46990</xdr:rowOff>
    </xdr:to>
    <xdr:cxnSp macro="">
      <xdr:nvCxnSpPr>
        <xdr:cNvPr id="258" name="直線コネクタ 257"/>
        <xdr:cNvCxnSpPr/>
      </xdr:nvCxnSpPr>
      <xdr:spPr>
        <a:xfrm flipV="1">
          <a:off x="13004800" y="9385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8" name="楕円 267"/>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69867</xdr:rowOff>
    </xdr:from>
    <xdr:ext cx="762000" cy="259045"/>
    <xdr:sp macro="" textlink="">
      <xdr:nvSpPr>
        <xdr:cNvPr id="269"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70" name="楕円 269"/>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71" name="テキスト ボックス 270"/>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72" name="楕円 271"/>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3" name="テキスト ボックス 272"/>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4" name="楕円 273"/>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5" name="テキスト ボックス 274"/>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6" name="楕円 275"/>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7" name="テキスト ボックス 276"/>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概ね類似団体並みに推移している。</a:t>
          </a:r>
          <a:endParaRPr lang="ja-JP" altLang="ja-JP" sz="1400">
            <a:effectLst/>
          </a:endParaRPr>
        </a:p>
        <a:p>
          <a:r>
            <a:rPr kumimoji="1" lang="ja-JP" altLang="ja-JP" sz="1100">
              <a:solidFill>
                <a:schemeClr val="dk1"/>
              </a:solidFill>
              <a:effectLst/>
              <a:latin typeface="+mn-lt"/>
              <a:ea typeface="+mn-ea"/>
              <a:cs typeface="+mn-cs"/>
            </a:rPr>
            <a:t>今後一部事務組合で実施する最終処分場やし尿処理場の整備</a:t>
          </a:r>
          <a:r>
            <a:rPr kumimoji="1" lang="ja-JP" altLang="en-US" sz="1100">
              <a:solidFill>
                <a:schemeClr val="dk1"/>
              </a:solidFill>
              <a:effectLst/>
              <a:latin typeface="+mn-lt"/>
              <a:ea typeface="+mn-ea"/>
              <a:cs typeface="+mn-cs"/>
            </a:rPr>
            <a:t>、消防車両の更新等</a:t>
          </a:r>
          <a:r>
            <a:rPr kumimoji="1" lang="ja-JP" altLang="ja-JP" sz="1100">
              <a:solidFill>
                <a:schemeClr val="dk1"/>
              </a:solidFill>
              <a:effectLst/>
              <a:latin typeface="+mn-lt"/>
              <a:ea typeface="+mn-ea"/>
              <a:cs typeface="+mn-cs"/>
            </a:rPr>
            <a:t>が予定されており、元金償還開始とともに増加に転じることも考えられる。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37846</xdr:rowOff>
    </xdr:to>
    <xdr:cxnSp macro="">
      <xdr:nvCxnSpPr>
        <xdr:cNvPr id="307" name="直線コネクタ 306"/>
        <xdr:cNvCxnSpPr/>
      </xdr:nvCxnSpPr>
      <xdr:spPr>
        <a:xfrm flipV="1">
          <a:off x="15671800" y="63220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37846</xdr:rowOff>
    </xdr:to>
    <xdr:cxnSp macro="">
      <xdr:nvCxnSpPr>
        <xdr:cNvPr id="310" name="直線コネクタ 309"/>
        <xdr:cNvCxnSpPr/>
      </xdr:nvCxnSpPr>
      <xdr:spPr>
        <a:xfrm>
          <a:off x="14782800" y="6317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145288</xdr:rowOff>
    </xdr:to>
    <xdr:cxnSp macro="">
      <xdr:nvCxnSpPr>
        <xdr:cNvPr id="313" name="直線コネクタ 312"/>
        <xdr:cNvCxnSpPr/>
      </xdr:nvCxnSpPr>
      <xdr:spPr>
        <a:xfrm>
          <a:off x="13893800" y="61483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37</xdr:row>
      <xdr:rowOff>5842</xdr:rowOff>
    </xdr:to>
    <xdr:cxnSp macro="">
      <xdr:nvCxnSpPr>
        <xdr:cNvPr id="316" name="直線コネクタ 315"/>
        <xdr:cNvCxnSpPr/>
      </xdr:nvCxnSpPr>
      <xdr:spPr>
        <a:xfrm flipV="1">
          <a:off x="13004800" y="61483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6" name="楕円 325"/>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7"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8" name="楕円 327"/>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29" name="テキスト ボックス 32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0" name="楕円 329"/>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1" name="テキスト ボックス 33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2" name="楕円 331"/>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3" name="テキスト ボックス 332"/>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4" name="楕円 333"/>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35" name="テキスト ボックス 334"/>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これまで行ってきた建設事業の抑制などにより類似団体を下回っているが、今後庁舎耐震改修等大型事業の償還開始が予定されていることから、引き続き町債の抑制・事業の平準化を図っていく。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58420</xdr:rowOff>
    </xdr:to>
    <xdr:cxnSp macro="">
      <xdr:nvCxnSpPr>
        <xdr:cNvPr id="365" name="直線コネクタ 364"/>
        <xdr:cNvCxnSpPr/>
      </xdr:nvCxnSpPr>
      <xdr:spPr>
        <a:xfrm>
          <a:off x="3987800" y="133903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17272</xdr:rowOff>
    </xdr:to>
    <xdr:cxnSp macro="">
      <xdr:nvCxnSpPr>
        <xdr:cNvPr id="368" name="直線コネクタ 367"/>
        <xdr:cNvCxnSpPr/>
      </xdr:nvCxnSpPr>
      <xdr:spPr>
        <a:xfrm>
          <a:off x="3098800" y="13353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152146</xdr:rowOff>
    </xdr:to>
    <xdr:cxnSp macro="">
      <xdr:nvCxnSpPr>
        <xdr:cNvPr id="371" name="直線コネクタ 370"/>
        <xdr:cNvCxnSpPr/>
      </xdr:nvCxnSpPr>
      <xdr:spPr>
        <a:xfrm>
          <a:off x="2209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60706</xdr:rowOff>
    </xdr:from>
    <xdr:to>
      <xdr:col>11</xdr:col>
      <xdr:colOff>9525</xdr:colOff>
      <xdr:row>77</xdr:row>
      <xdr:rowOff>124713</xdr:rowOff>
    </xdr:to>
    <xdr:cxnSp macro="">
      <xdr:nvCxnSpPr>
        <xdr:cNvPr id="374" name="直線コネクタ 373"/>
        <xdr:cNvCxnSpPr/>
      </xdr:nvCxnSpPr>
      <xdr:spPr>
        <a:xfrm>
          <a:off x="1320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4" name="楕円 383"/>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24147</xdr:rowOff>
    </xdr:from>
    <xdr:ext cx="762000" cy="259045"/>
    <xdr:sp macro="" textlink="">
      <xdr:nvSpPr>
        <xdr:cNvPr id="385" name="公債費該当値テキスト"/>
        <xdr:cNvSpPr txBox="1"/>
      </xdr:nvSpPr>
      <xdr:spPr>
        <a:xfrm>
          <a:off x="4914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6" name="楕円 385"/>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78249</xdr:rowOff>
    </xdr:from>
    <xdr:ext cx="736600" cy="259045"/>
    <xdr:sp macro="" textlink="">
      <xdr:nvSpPr>
        <xdr:cNvPr id="387" name="テキスト ボックス 38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88" name="楕円 387"/>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41673</xdr:rowOff>
    </xdr:from>
    <xdr:ext cx="762000" cy="259045"/>
    <xdr:sp macro="" textlink="">
      <xdr:nvSpPr>
        <xdr:cNvPr id="389" name="テキスト ボックス 38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0" name="楕円 389"/>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91" name="テキスト ボックス 390"/>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2" name="楕円 391"/>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93" name="テキスト ボックス 392"/>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物件費等の経費抑制に努めていることから、類似団体を下回っている。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127000</xdr:rowOff>
    </xdr:from>
    <xdr:to>
      <xdr:col>82</xdr:col>
      <xdr:colOff>107950</xdr:colOff>
      <xdr:row>75</xdr:row>
      <xdr:rowOff>16510</xdr:rowOff>
    </xdr:to>
    <xdr:cxnSp macro="">
      <xdr:nvCxnSpPr>
        <xdr:cNvPr id="426" name="直線コネクタ 425"/>
        <xdr:cNvCxnSpPr/>
      </xdr:nvCxnSpPr>
      <xdr:spPr>
        <a:xfrm flipV="1">
          <a:off x="15671800" y="1264285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16510</xdr:rowOff>
    </xdr:to>
    <xdr:cxnSp macro="">
      <xdr:nvCxnSpPr>
        <xdr:cNvPr id="429" name="直線コネクタ 428"/>
        <xdr:cNvCxnSpPr/>
      </xdr:nvCxnSpPr>
      <xdr:spPr>
        <a:xfrm>
          <a:off x="14782800" y="12837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130810</xdr:rowOff>
    </xdr:from>
    <xdr:to>
      <xdr:col>73</xdr:col>
      <xdr:colOff>180975</xdr:colOff>
      <xdr:row>74</xdr:row>
      <xdr:rowOff>149860</xdr:rowOff>
    </xdr:to>
    <xdr:cxnSp macro="">
      <xdr:nvCxnSpPr>
        <xdr:cNvPr id="432" name="直線コネクタ 431"/>
        <xdr:cNvCxnSpPr/>
      </xdr:nvCxnSpPr>
      <xdr:spPr>
        <a:xfrm>
          <a:off x="13893800" y="126466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130810</xdr:rowOff>
    </xdr:from>
    <xdr:to>
      <xdr:col>69</xdr:col>
      <xdr:colOff>92075</xdr:colOff>
      <xdr:row>74</xdr:row>
      <xdr:rowOff>104140</xdr:rowOff>
    </xdr:to>
    <xdr:cxnSp macro="">
      <xdr:nvCxnSpPr>
        <xdr:cNvPr id="435" name="直線コネクタ 434"/>
        <xdr:cNvCxnSpPr/>
      </xdr:nvCxnSpPr>
      <xdr:spPr>
        <a:xfrm flipV="1">
          <a:off x="13004800" y="126466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76200</xdr:rowOff>
    </xdr:from>
    <xdr:to>
      <xdr:col>82</xdr:col>
      <xdr:colOff>158750</xdr:colOff>
      <xdr:row>74</xdr:row>
      <xdr:rowOff>6350</xdr:rowOff>
    </xdr:to>
    <xdr:sp macro="" textlink="">
      <xdr:nvSpPr>
        <xdr:cNvPr id="445" name="楕円 444"/>
        <xdr:cNvSpPr/>
      </xdr:nvSpPr>
      <xdr:spPr>
        <a:xfrm>
          <a:off x="164592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156227</xdr:rowOff>
    </xdr:from>
    <xdr:ext cx="762000" cy="259045"/>
    <xdr:sp macro="" textlink="">
      <xdr:nvSpPr>
        <xdr:cNvPr id="446" name="公債費以外該当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137160</xdr:rowOff>
    </xdr:from>
    <xdr:to>
      <xdr:col>78</xdr:col>
      <xdr:colOff>120650</xdr:colOff>
      <xdr:row>75</xdr:row>
      <xdr:rowOff>67310</xdr:rowOff>
    </xdr:to>
    <xdr:sp macro="" textlink="">
      <xdr:nvSpPr>
        <xdr:cNvPr id="447" name="楕円 446"/>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77487</xdr:rowOff>
    </xdr:from>
    <xdr:ext cx="736600" cy="259045"/>
    <xdr:sp macro="" textlink="">
      <xdr:nvSpPr>
        <xdr:cNvPr id="448" name="テキスト ボックス 447"/>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9" name="楕円 448"/>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0" name="テキスト ボックス 449"/>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80010</xdr:rowOff>
    </xdr:from>
    <xdr:to>
      <xdr:col>69</xdr:col>
      <xdr:colOff>142875</xdr:colOff>
      <xdr:row>74</xdr:row>
      <xdr:rowOff>10160</xdr:rowOff>
    </xdr:to>
    <xdr:sp macro="" textlink="">
      <xdr:nvSpPr>
        <xdr:cNvPr id="451" name="楕円 450"/>
        <xdr:cNvSpPr/>
      </xdr:nvSpPr>
      <xdr:spPr>
        <a:xfrm>
          <a:off x="13843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20337</xdr:rowOff>
    </xdr:from>
    <xdr:ext cx="762000" cy="259045"/>
    <xdr:sp macro="" textlink="">
      <xdr:nvSpPr>
        <xdr:cNvPr id="452" name="テキスト ボックス 451"/>
        <xdr:cNvSpPr txBox="1"/>
      </xdr:nvSpPr>
      <xdr:spPr>
        <a:xfrm>
          <a:off x="13512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3" name="楕円 452"/>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54" name="テキスト ボックス 453"/>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169217</xdr:rowOff>
    </xdr:from>
    <xdr:to>
      <xdr:col>29</xdr:col>
      <xdr:colOff>127000</xdr:colOff>
      <xdr:row>18</xdr:row>
      <xdr:rowOff>28971</xdr:rowOff>
    </xdr:to>
    <xdr:cxnSp macro="">
      <xdr:nvCxnSpPr>
        <xdr:cNvPr id="52" name="直線コネクタ 51"/>
        <xdr:cNvCxnSpPr/>
      </xdr:nvCxnSpPr>
      <xdr:spPr bwMode="auto">
        <a:xfrm flipV="1">
          <a:off x="5003800" y="3131492"/>
          <a:ext cx="6477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28971</xdr:rowOff>
    </xdr:from>
    <xdr:to>
      <xdr:col>26</xdr:col>
      <xdr:colOff>50800</xdr:colOff>
      <xdr:row>18</xdr:row>
      <xdr:rowOff>59381</xdr:rowOff>
    </xdr:to>
    <xdr:cxnSp macro="">
      <xdr:nvCxnSpPr>
        <xdr:cNvPr id="55" name="直線コネクタ 54"/>
        <xdr:cNvCxnSpPr/>
      </xdr:nvCxnSpPr>
      <xdr:spPr bwMode="auto">
        <a:xfrm flipV="1">
          <a:off x="4305300" y="3162696"/>
          <a:ext cx="698500" cy="3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59381</xdr:rowOff>
    </xdr:from>
    <xdr:to>
      <xdr:col>22</xdr:col>
      <xdr:colOff>114300</xdr:colOff>
      <xdr:row>18</xdr:row>
      <xdr:rowOff>72330</xdr:rowOff>
    </xdr:to>
    <xdr:cxnSp macro="">
      <xdr:nvCxnSpPr>
        <xdr:cNvPr id="58" name="直線コネクタ 57"/>
        <xdr:cNvCxnSpPr/>
      </xdr:nvCxnSpPr>
      <xdr:spPr bwMode="auto">
        <a:xfrm flipV="1">
          <a:off x="3606800" y="3193106"/>
          <a:ext cx="698500" cy="1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72330</xdr:rowOff>
    </xdr:from>
    <xdr:to>
      <xdr:col>18</xdr:col>
      <xdr:colOff>177800</xdr:colOff>
      <xdr:row>18</xdr:row>
      <xdr:rowOff>103880</xdr:rowOff>
    </xdr:to>
    <xdr:cxnSp macro="">
      <xdr:nvCxnSpPr>
        <xdr:cNvPr id="61" name="直線コネクタ 60"/>
        <xdr:cNvCxnSpPr/>
      </xdr:nvCxnSpPr>
      <xdr:spPr bwMode="auto">
        <a:xfrm flipV="1">
          <a:off x="2908300" y="3206055"/>
          <a:ext cx="698500" cy="31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118417</xdr:rowOff>
    </xdr:from>
    <xdr:to>
      <xdr:col>29</xdr:col>
      <xdr:colOff>177800</xdr:colOff>
      <xdr:row>18</xdr:row>
      <xdr:rowOff>48567</xdr:rowOff>
    </xdr:to>
    <xdr:sp macro="" textlink="">
      <xdr:nvSpPr>
        <xdr:cNvPr id="71" name="楕円 70"/>
        <xdr:cNvSpPr/>
      </xdr:nvSpPr>
      <xdr:spPr bwMode="auto">
        <a:xfrm>
          <a:off x="5600700" y="3080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134944</xdr:rowOff>
    </xdr:from>
    <xdr:ext cx="762000" cy="259045"/>
    <xdr:sp macro="" textlink="">
      <xdr:nvSpPr>
        <xdr:cNvPr id="72" name="人口1人当たり決算額の推移該当値テキスト130"/>
        <xdr:cNvSpPr txBox="1"/>
      </xdr:nvSpPr>
      <xdr:spPr>
        <a:xfrm>
          <a:off x="5740400" y="29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149621</xdr:rowOff>
    </xdr:from>
    <xdr:to>
      <xdr:col>26</xdr:col>
      <xdr:colOff>101600</xdr:colOff>
      <xdr:row>18</xdr:row>
      <xdr:rowOff>79771</xdr:rowOff>
    </xdr:to>
    <xdr:sp macro="" textlink="">
      <xdr:nvSpPr>
        <xdr:cNvPr id="73" name="楕円 72"/>
        <xdr:cNvSpPr/>
      </xdr:nvSpPr>
      <xdr:spPr bwMode="auto">
        <a:xfrm>
          <a:off x="4953000" y="311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89948</xdr:rowOff>
    </xdr:from>
    <xdr:ext cx="736600" cy="259045"/>
    <xdr:sp macro="" textlink="">
      <xdr:nvSpPr>
        <xdr:cNvPr id="74" name="テキスト ボックス 73"/>
        <xdr:cNvSpPr txBox="1"/>
      </xdr:nvSpPr>
      <xdr:spPr>
        <a:xfrm>
          <a:off x="4622800" y="28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8581</xdr:rowOff>
    </xdr:from>
    <xdr:to>
      <xdr:col>22</xdr:col>
      <xdr:colOff>165100</xdr:colOff>
      <xdr:row>18</xdr:row>
      <xdr:rowOff>110181</xdr:rowOff>
    </xdr:to>
    <xdr:sp macro="" textlink="">
      <xdr:nvSpPr>
        <xdr:cNvPr id="75" name="楕円 74"/>
        <xdr:cNvSpPr/>
      </xdr:nvSpPr>
      <xdr:spPr bwMode="auto">
        <a:xfrm>
          <a:off x="4254500" y="314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120358</xdr:rowOff>
    </xdr:from>
    <xdr:ext cx="762000" cy="259045"/>
    <xdr:sp macro="" textlink="">
      <xdr:nvSpPr>
        <xdr:cNvPr id="76" name="テキスト ボックス 75"/>
        <xdr:cNvSpPr txBox="1"/>
      </xdr:nvSpPr>
      <xdr:spPr>
        <a:xfrm>
          <a:off x="3924300" y="291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21530</xdr:rowOff>
    </xdr:from>
    <xdr:to>
      <xdr:col>19</xdr:col>
      <xdr:colOff>38100</xdr:colOff>
      <xdr:row>18</xdr:row>
      <xdr:rowOff>123130</xdr:rowOff>
    </xdr:to>
    <xdr:sp macro="" textlink="">
      <xdr:nvSpPr>
        <xdr:cNvPr id="77" name="楕円 76"/>
        <xdr:cNvSpPr/>
      </xdr:nvSpPr>
      <xdr:spPr bwMode="auto">
        <a:xfrm>
          <a:off x="3556000" y="3155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133307</xdr:rowOff>
    </xdr:from>
    <xdr:ext cx="762000" cy="259045"/>
    <xdr:sp macro="" textlink="">
      <xdr:nvSpPr>
        <xdr:cNvPr id="78" name="テキスト ボックス 77"/>
        <xdr:cNvSpPr txBox="1"/>
      </xdr:nvSpPr>
      <xdr:spPr>
        <a:xfrm>
          <a:off x="3225800" y="29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53080</xdr:rowOff>
    </xdr:from>
    <xdr:to>
      <xdr:col>15</xdr:col>
      <xdr:colOff>101600</xdr:colOff>
      <xdr:row>18</xdr:row>
      <xdr:rowOff>154680</xdr:rowOff>
    </xdr:to>
    <xdr:sp macro="" textlink="">
      <xdr:nvSpPr>
        <xdr:cNvPr id="79" name="楕円 78"/>
        <xdr:cNvSpPr/>
      </xdr:nvSpPr>
      <xdr:spPr bwMode="auto">
        <a:xfrm>
          <a:off x="2857500" y="318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164857</xdr:rowOff>
    </xdr:from>
    <xdr:ext cx="762000" cy="259045"/>
    <xdr:sp macro="" textlink="">
      <xdr:nvSpPr>
        <xdr:cNvPr id="80" name="テキスト ボックス 79"/>
        <xdr:cNvSpPr txBox="1"/>
      </xdr:nvSpPr>
      <xdr:spPr>
        <a:xfrm>
          <a:off x="2527300" y="295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188544</xdr:rowOff>
    </xdr:from>
    <xdr:to>
      <xdr:col>29</xdr:col>
      <xdr:colOff>127000</xdr:colOff>
      <xdr:row>34</xdr:row>
      <xdr:rowOff>212496</xdr:rowOff>
    </xdr:to>
    <xdr:cxnSp macro="">
      <xdr:nvCxnSpPr>
        <xdr:cNvPr id="113" name="直線コネクタ 112"/>
        <xdr:cNvCxnSpPr/>
      </xdr:nvCxnSpPr>
      <xdr:spPr bwMode="auto">
        <a:xfrm>
          <a:off x="5003800" y="6455994"/>
          <a:ext cx="647700" cy="2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188544</xdr:rowOff>
    </xdr:from>
    <xdr:to>
      <xdr:col>26</xdr:col>
      <xdr:colOff>50800</xdr:colOff>
      <xdr:row>34</xdr:row>
      <xdr:rowOff>286576</xdr:rowOff>
    </xdr:to>
    <xdr:cxnSp macro="">
      <xdr:nvCxnSpPr>
        <xdr:cNvPr id="116" name="直線コネクタ 115"/>
        <xdr:cNvCxnSpPr/>
      </xdr:nvCxnSpPr>
      <xdr:spPr bwMode="auto">
        <a:xfrm flipV="1">
          <a:off x="4305300" y="6455994"/>
          <a:ext cx="698500" cy="9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286576</xdr:rowOff>
    </xdr:from>
    <xdr:to>
      <xdr:col>22</xdr:col>
      <xdr:colOff>114300</xdr:colOff>
      <xdr:row>34</xdr:row>
      <xdr:rowOff>301523</xdr:rowOff>
    </xdr:to>
    <xdr:cxnSp macro="">
      <xdr:nvCxnSpPr>
        <xdr:cNvPr id="119" name="直線コネクタ 118"/>
        <xdr:cNvCxnSpPr/>
      </xdr:nvCxnSpPr>
      <xdr:spPr bwMode="auto">
        <a:xfrm flipV="1">
          <a:off x="3606800" y="6554026"/>
          <a:ext cx="698500" cy="14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301523</xdr:rowOff>
    </xdr:from>
    <xdr:to>
      <xdr:col>18</xdr:col>
      <xdr:colOff>177800</xdr:colOff>
      <xdr:row>34</xdr:row>
      <xdr:rowOff>312725</xdr:rowOff>
    </xdr:to>
    <xdr:cxnSp macro="">
      <xdr:nvCxnSpPr>
        <xdr:cNvPr id="122" name="直線コネクタ 121"/>
        <xdr:cNvCxnSpPr/>
      </xdr:nvCxnSpPr>
      <xdr:spPr bwMode="auto">
        <a:xfrm flipV="1">
          <a:off x="2908300" y="6568973"/>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161696</xdr:rowOff>
    </xdr:from>
    <xdr:to>
      <xdr:col>29</xdr:col>
      <xdr:colOff>177800</xdr:colOff>
      <xdr:row>34</xdr:row>
      <xdr:rowOff>263296</xdr:rowOff>
    </xdr:to>
    <xdr:sp macro="" textlink="">
      <xdr:nvSpPr>
        <xdr:cNvPr id="132" name="楕円 131"/>
        <xdr:cNvSpPr/>
      </xdr:nvSpPr>
      <xdr:spPr bwMode="auto">
        <a:xfrm>
          <a:off x="5600700" y="642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6773</xdr:rowOff>
    </xdr:from>
    <xdr:ext cx="762000" cy="259045"/>
    <xdr:sp macro="" textlink="">
      <xdr:nvSpPr>
        <xdr:cNvPr id="133" name="人口1人当たり決算額の推移該当値テキスト445"/>
        <xdr:cNvSpPr txBox="1"/>
      </xdr:nvSpPr>
      <xdr:spPr>
        <a:xfrm>
          <a:off x="5740400" y="627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137744</xdr:rowOff>
    </xdr:from>
    <xdr:to>
      <xdr:col>26</xdr:col>
      <xdr:colOff>101600</xdr:colOff>
      <xdr:row>34</xdr:row>
      <xdr:rowOff>239344</xdr:rowOff>
    </xdr:to>
    <xdr:sp macro="" textlink="">
      <xdr:nvSpPr>
        <xdr:cNvPr id="134" name="楕円 133"/>
        <xdr:cNvSpPr/>
      </xdr:nvSpPr>
      <xdr:spPr bwMode="auto">
        <a:xfrm>
          <a:off x="4953000" y="640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249521</xdr:rowOff>
    </xdr:from>
    <xdr:ext cx="736600" cy="259045"/>
    <xdr:sp macro="" textlink="">
      <xdr:nvSpPr>
        <xdr:cNvPr id="135" name="テキスト ボックス 134"/>
        <xdr:cNvSpPr txBox="1"/>
      </xdr:nvSpPr>
      <xdr:spPr>
        <a:xfrm>
          <a:off x="4622800" y="6174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235776</xdr:rowOff>
    </xdr:from>
    <xdr:to>
      <xdr:col>22</xdr:col>
      <xdr:colOff>165100</xdr:colOff>
      <xdr:row>34</xdr:row>
      <xdr:rowOff>337376</xdr:rowOff>
    </xdr:to>
    <xdr:sp macro="" textlink="">
      <xdr:nvSpPr>
        <xdr:cNvPr id="136" name="楕円 135"/>
        <xdr:cNvSpPr/>
      </xdr:nvSpPr>
      <xdr:spPr bwMode="auto">
        <a:xfrm>
          <a:off x="4254500" y="650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4653</xdr:rowOff>
    </xdr:from>
    <xdr:ext cx="762000" cy="259045"/>
    <xdr:sp macro="" textlink="">
      <xdr:nvSpPr>
        <xdr:cNvPr id="137" name="テキスト ボックス 136"/>
        <xdr:cNvSpPr txBox="1"/>
      </xdr:nvSpPr>
      <xdr:spPr>
        <a:xfrm>
          <a:off x="3924300" y="627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250723</xdr:rowOff>
    </xdr:from>
    <xdr:to>
      <xdr:col>19</xdr:col>
      <xdr:colOff>38100</xdr:colOff>
      <xdr:row>35</xdr:row>
      <xdr:rowOff>9423</xdr:rowOff>
    </xdr:to>
    <xdr:sp macro="" textlink="">
      <xdr:nvSpPr>
        <xdr:cNvPr id="138" name="楕円 137"/>
        <xdr:cNvSpPr/>
      </xdr:nvSpPr>
      <xdr:spPr bwMode="auto">
        <a:xfrm>
          <a:off x="3556000" y="651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19600</xdr:rowOff>
    </xdr:from>
    <xdr:ext cx="762000" cy="259045"/>
    <xdr:sp macro="" textlink="">
      <xdr:nvSpPr>
        <xdr:cNvPr id="139" name="テキスト ボックス 138"/>
        <xdr:cNvSpPr txBox="1"/>
      </xdr:nvSpPr>
      <xdr:spPr>
        <a:xfrm>
          <a:off x="3225800" y="628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261925</xdr:rowOff>
    </xdr:from>
    <xdr:to>
      <xdr:col>15</xdr:col>
      <xdr:colOff>101600</xdr:colOff>
      <xdr:row>35</xdr:row>
      <xdr:rowOff>20625</xdr:rowOff>
    </xdr:to>
    <xdr:sp macro="" textlink="">
      <xdr:nvSpPr>
        <xdr:cNvPr id="140" name="楕円 139"/>
        <xdr:cNvSpPr/>
      </xdr:nvSpPr>
      <xdr:spPr bwMode="auto">
        <a:xfrm>
          <a:off x="2857500" y="652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30802</xdr:rowOff>
    </xdr:from>
    <xdr:ext cx="762000" cy="259045"/>
    <xdr:sp macro="" textlink="">
      <xdr:nvSpPr>
        <xdr:cNvPr id="141" name="テキスト ボックス 140"/>
        <xdr:cNvSpPr txBox="1"/>
      </xdr:nvSpPr>
      <xdr:spPr>
        <a:xfrm>
          <a:off x="2527300" y="62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5,123
5,044
624.69
7,394,427
7,140,634
249,901
4,061,891
7,457,570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70846</xdr:rowOff>
    </xdr:from>
    <xdr:to>
      <xdr:col>24</xdr:col>
      <xdr:colOff>63500</xdr:colOff>
      <xdr:row>35</xdr:row>
      <xdr:rowOff>91820</xdr:rowOff>
    </xdr:to>
    <xdr:cxnSp macro="">
      <xdr:nvCxnSpPr>
        <xdr:cNvPr id="57" name="直線コネクタ 56"/>
        <xdr:cNvCxnSpPr/>
      </xdr:nvCxnSpPr>
      <xdr:spPr>
        <a:xfrm flipV="1">
          <a:off x="3797300" y="5900146"/>
          <a:ext cx="838200" cy="1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91820</xdr:rowOff>
    </xdr:from>
    <xdr:to>
      <xdr:col>19</xdr:col>
      <xdr:colOff>177800</xdr:colOff>
      <xdr:row>35</xdr:row>
      <xdr:rowOff>131013</xdr:rowOff>
    </xdr:to>
    <xdr:cxnSp macro="">
      <xdr:nvCxnSpPr>
        <xdr:cNvPr id="60" name="直線コネクタ 59"/>
        <xdr:cNvCxnSpPr/>
      </xdr:nvCxnSpPr>
      <xdr:spPr>
        <a:xfrm flipV="1">
          <a:off x="2908300" y="6092570"/>
          <a:ext cx="889000" cy="3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131013</xdr:rowOff>
    </xdr:from>
    <xdr:to>
      <xdr:col>15</xdr:col>
      <xdr:colOff>50800</xdr:colOff>
      <xdr:row>35</xdr:row>
      <xdr:rowOff>148118</xdr:rowOff>
    </xdr:to>
    <xdr:cxnSp macro="">
      <xdr:nvCxnSpPr>
        <xdr:cNvPr id="63" name="直線コネクタ 62"/>
        <xdr:cNvCxnSpPr/>
      </xdr:nvCxnSpPr>
      <xdr:spPr>
        <a:xfrm flipV="1">
          <a:off x="2019300" y="6131763"/>
          <a:ext cx="889000" cy="1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148118</xdr:rowOff>
    </xdr:from>
    <xdr:to>
      <xdr:col>10</xdr:col>
      <xdr:colOff>114300</xdr:colOff>
      <xdr:row>35</xdr:row>
      <xdr:rowOff>159662</xdr:rowOff>
    </xdr:to>
    <xdr:cxnSp macro="">
      <xdr:nvCxnSpPr>
        <xdr:cNvPr id="66" name="直線コネクタ 65"/>
        <xdr:cNvCxnSpPr/>
      </xdr:nvCxnSpPr>
      <xdr:spPr>
        <a:xfrm flipV="1">
          <a:off x="1130300" y="6148868"/>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20046</xdr:rowOff>
    </xdr:from>
    <xdr:to>
      <xdr:col>24</xdr:col>
      <xdr:colOff>114300</xdr:colOff>
      <xdr:row>34</xdr:row>
      <xdr:rowOff>121646</xdr:rowOff>
    </xdr:to>
    <xdr:sp macro="" textlink="">
      <xdr:nvSpPr>
        <xdr:cNvPr id="76" name="楕円 75"/>
        <xdr:cNvSpPr/>
      </xdr:nvSpPr>
      <xdr:spPr>
        <a:xfrm>
          <a:off x="4584700" y="58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42923</xdr:rowOff>
    </xdr:from>
    <xdr:ext cx="599010" cy="259045"/>
    <xdr:sp macro="" textlink="">
      <xdr:nvSpPr>
        <xdr:cNvPr id="77" name="人件費該当値テキスト"/>
        <xdr:cNvSpPr txBox="1"/>
      </xdr:nvSpPr>
      <xdr:spPr>
        <a:xfrm>
          <a:off x="4686300" y="570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41020</xdr:rowOff>
    </xdr:from>
    <xdr:to>
      <xdr:col>20</xdr:col>
      <xdr:colOff>38100</xdr:colOff>
      <xdr:row>35</xdr:row>
      <xdr:rowOff>142620</xdr:rowOff>
    </xdr:to>
    <xdr:sp macro="" textlink="">
      <xdr:nvSpPr>
        <xdr:cNvPr id="78" name="楕円 77"/>
        <xdr:cNvSpPr/>
      </xdr:nvSpPr>
      <xdr:spPr>
        <a:xfrm>
          <a:off x="3746500" y="60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159147</xdr:rowOff>
    </xdr:from>
    <xdr:ext cx="599010" cy="259045"/>
    <xdr:sp macro="" textlink="">
      <xdr:nvSpPr>
        <xdr:cNvPr id="79" name="テキスト ボックス 78"/>
        <xdr:cNvSpPr txBox="1"/>
      </xdr:nvSpPr>
      <xdr:spPr>
        <a:xfrm>
          <a:off x="3497795" y="581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80213</xdr:rowOff>
    </xdr:from>
    <xdr:to>
      <xdr:col>15</xdr:col>
      <xdr:colOff>101600</xdr:colOff>
      <xdr:row>36</xdr:row>
      <xdr:rowOff>10363</xdr:rowOff>
    </xdr:to>
    <xdr:sp macro="" textlink="">
      <xdr:nvSpPr>
        <xdr:cNvPr id="80" name="楕円 79"/>
        <xdr:cNvSpPr/>
      </xdr:nvSpPr>
      <xdr:spPr>
        <a:xfrm>
          <a:off x="28575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26890</xdr:rowOff>
    </xdr:from>
    <xdr:ext cx="599010" cy="259045"/>
    <xdr:sp macro="" textlink="">
      <xdr:nvSpPr>
        <xdr:cNvPr id="81" name="テキスト ボックス 80"/>
        <xdr:cNvSpPr txBox="1"/>
      </xdr:nvSpPr>
      <xdr:spPr>
        <a:xfrm>
          <a:off x="2608795" y="58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97318</xdr:rowOff>
    </xdr:from>
    <xdr:to>
      <xdr:col>10</xdr:col>
      <xdr:colOff>165100</xdr:colOff>
      <xdr:row>36</xdr:row>
      <xdr:rowOff>27468</xdr:rowOff>
    </xdr:to>
    <xdr:sp macro="" textlink="">
      <xdr:nvSpPr>
        <xdr:cNvPr id="82" name="楕円 81"/>
        <xdr:cNvSpPr/>
      </xdr:nvSpPr>
      <xdr:spPr>
        <a:xfrm>
          <a:off x="1968500" y="60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43995</xdr:rowOff>
    </xdr:from>
    <xdr:ext cx="599010" cy="259045"/>
    <xdr:sp macro="" textlink="">
      <xdr:nvSpPr>
        <xdr:cNvPr id="83" name="テキスト ボックス 82"/>
        <xdr:cNvSpPr txBox="1"/>
      </xdr:nvSpPr>
      <xdr:spPr>
        <a:xfrm>
          <a:off x="1719795" y="58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108862</xdr:rowOff>
    </xdr:from>
    <xdr:to>
      <xdr:col>6</xdr:col>
      <xdr:colOff>38100</xdr:colOff>
      <xdr:row>36</xdr:row>
      <xdr:rowOff>39012</xdr:rowOff>
    </xdr:to>
    <xdr:sp macro="" textlink="">
      <xdr:nvSpPr>
        <xdr:cNvPr id="84" name="楕円 83"/>
        <xdr:cNvSpPr/>
      </xdr:nvSpPr>
      <xdr:spPr>
        <a:xfrm>
          <a:off x="1079500" y="61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55539</xdr:rowOff>
    </xdr:from>
    <xdr:ext cx="599010" cy="259045"/>
    <xdr:sp macro="" textlink="">
      <xdr:nvSpPr>
        <xdr:cNvPr id="85" name="テキスト ボックス 84"/>
        <xdr:cNvSpPr txBox="1"/>
      </xdr:nvSpPr>
      <xdr:spPr>
        <a:xfrm>
          <a:off x="830795" y="588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109049</xdr:rowOff>
    </xdr:from>
    <xdr:to>
      <xdr:col>24</xdr:col>
      <xdr:colOff>63500</xdr:colOff>
      <xdr:row>56</xdr:row>
      <xdr:rowOff>156966</xdr:rowOff>
    </xdr:to>
    <xdr:cxnSp macro="">
      <xdr:nvCxnSpPr>
        <xdr:cNvPr id="112" name="直線コネクタ 111"/>
        <xdr:cNvCxnSpPr/>
      </xdr:nvCxnSpPr>
      <xdr:spPr>
        <a:xfrm>
          <a:off x="3797300" y="9710249"/>
          <a:ext cx="838200" cy="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109049</xdr:rowOff>
    </xdr:from>
    <xdr:to>
      <xdr:col>19</xdr:col>
      <xdr:colOff>177800</xdr:colOff>
      <xdr:row>56</xdr:row>
      <xdr:rowOff>139124</xdr:rowOff>
    </xdr:to>
    <xdr:cxnSp macro="">
      <xdr:nvCxnSpPr>
        <xdr:cNvPr id="115" name="直線コネクタ 114"/>
        <xdr:cNvCxnSpPr/>
      </xdr:nvCxnSpPr>
      <xdr:spPr>
        <a:xfrm flipV="1">
          <a:off x="2908300" y="9710249"/>
          <a:ext cx="889000" cy="3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123197</xdr:rowOff>
    </xdr:from>
    <xdr:to>
      <xdr:col>15</xdr:col>
      <xdr:colOff>50800</xdr:colOff>
      <xdr:row>56</xdr:row>
      <xdr:rowOff>139124</xdr:rowOff>
    </xdr:to>
    <xdr:cxnSp macro="">
      <xdr:nvCxnSpPr>
        <xdr:cNvPr id="118" name="直線コネクタ 117"/>
        <xdr:cNvCxnSpPr/>
      </xdr:nvCxnSpPr>
      <xdr:spPr>
        <a:xfrm>
          <a:off x="2019300" y="9724397"/>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123197</xdr:rowOff>
    </xdr:from>
    <xdr:to>
      <xdr:col>10</xdr:col>
      <xdr:colOff>114300</xdr:colOff>
      <xdr:row>56</xdr:row>
      <xdr:rowOff>142205</xdr:rowOff>
    </xdr:to>
    <xdr:cxnSp macro="">
      <xdr:nvCxnSpPr>
        <xdr:cNvPr id="121" name="直線コネクタ 120"/>
        <xdr:cNvCxnSpPr/>
      </xdr:nvCxnSpPr>
      <xdr:spPr>
        <a:xfrm flipV="1">
          <a:off x="1130300" y="9724397"/>
          <a:ext cx="889000" cy="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106166</xdr:rowOff>
    </xdr:from>
    <xdr:to>
      <xdr:col>24</xdr:col>
      <xdr:colOff>114300</xdr:colOff>
      <xdr:row>57</xdr:row>
      <xdr:rowOff>36316</xdr:rowOff>
    </xdr:to>
    <xdr:sp macro="" textlink="">
      <xdr:nvSpPr>
        <xdr:cNvPr id="131" name="楕円 130"/>
        <xdr:cNvSpPr/>
      </xdr:nvSpPr>
      <xdr:spPr>
        <a:xfrm>
          <a:off x="4584700" y="97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84593</xdr:rowOff>
    </xdr:from>
    <xdr:ext cx="599010" cy="259045"/>
    <xdr:sp macro="" textlink="">
      <xdr:nvSpPr>
        <xdr:cNvPr id="132" name="物件費該当値テキスト"/>
        <xdr:cNvSpPr txBox="1"/>
      </xdr:nvSpPr>
      <xdr:spPr>
        <a:xfrm>
          <a:off x="4686300" y="968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58249</xdr:rowOff>
    </xdr:from>
    <xdr:to>
      <xdr:col>20</xdr:col>
      <xdr:colOff>38100</xdr:colOff>
      <xdr:row>56</xdr:row>
      <xdr:rowOff>159849</xdr:rowOff>
    </xdr:to>
    <xdr:sp macro="" textlink="">
      <xdr:nvSpPr>
        <xdr:cNvPr id="133" name="楕円 132"/>
        <xdr:cNvSpPr/>
      </xdr:nvSpPr>
      <xdr:spPr>
        <a:xfrm>
          <a:off x="3746500" y="96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4926</xdr:rowOff>
    </xdr:from>
    <xdr:ext cx="599010" cy="259045"/>
    <xdr:sp macro="" textlink="">
      <xdr:nvSpPr>
        <xdr:cNvPr id="134" name="テキスト ボックス 133"/>
        <xdr:cNvSpPr txBox="1"/>
      </xdr:nvSpPr>
      <xdr:spPr>
        <a:xfrm>
          <a:off x="3497795" y="94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88324</xdr:rowOff>
    </xdr:from>
    <xdr:to>
      <xdr:col>15</xdr:col>
      <xdr:colOff>101600</xdr:colOff>
      <xdr:row>57</xdr:row>
      <xdr:rowOff>18474</xdr:rowOff>
    </xdr:to>
    <xdr:sp macro="" textlink="">
      <xdr:nvSpPr>
        <xdr:cNvPr id="135" name="楕円 134"/>
        <xdr:cNvSpPr/>
      </xdr:nvSpPr>
      <xdr:spPr>
        <a:xfrm>
          <a:off x="2857500" y="96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35001</xdr:rowOff>
    </xdr:from>
    <xdr:ext cx="599010" cy="259045"/>
    <xdr:sp macro="" textlink="">
      <xdr:nvSpPr>
        <xdr:cNvPr id="136" name="テキスト ボックス 135"/>
        <xdr:cNvSpPr txBox="1"/>
      </xdr:nvSpPr>
      <xdr:spPr>
        <a:xfrm>
          <a:off x="2608795" y="94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72397</xdr:rowOff>
    </xdr:from>
    <xdr:to>
      <xdr:col>10</xdr:col>
      <xdr:colOff>165100</xdr:colOff>
      <xdr:row>57</xdr:row>
      <xdr:rowOff>2547</xdr:rowOff>
    </xdr:to>
    <xdr:sp macro="" textlink="">
      <xdr:nvSpPr>
        <xdr:cNvPr id="137" name="楕円 136"/>
        <xdr:cNvSpPr/>
      </xdr:nvSpPr>
      <xdr:spPr>
        <a:xfrm>
          <a:off x="1968500" y="96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19074</xdr:rowOff>
    </xdr:from>
    <xdr:ext cx="599010" cy="259045"/>
    <xdr:sp macro="" textlink="">
      <xdr:nvSpPr>
        <xdr:cNvPr id="138" name="テキスト ボックス 137"/>
        <xdr:cNvSpPr txBox="1"/>
      </xdr:nvSpPr>
      <xdr:spPr>
        <a:xfrm>
          <a:off x="1719795" y="94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91405</xdr:rowOff>
    </xdr:from>
    <xdr:to>
      <xdr:col>6</xdr:col>
      <xdr:colOff>38100</xdr:colOff>
      <xdr:row>57</xdr:row>
      <xdr:rowOff>21555</xdr:rowOff>
    </xdr:to>
    <xdr:sp macro="" textlink="">
      <xdr:nvSpPr>
        <xdr:cNvPr id="139" name="楕円 138"/>
        <xdr:cNvSpPr/>
      </xdr:nvSpPr>
      <xdr:spPr>
        <a:xfrm>
          <a:off x="1079500" y="96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38082</xdr:rowOff>
    </xdr:from>
    <xdr:ext cx="599010" cy="259045"/>
    <xdr:sp macro="" textlink="">
      <xdr:nvSpPr>
        <xdr:cNvPr id="140" name="テキスト ボックス 139"/>
        <xdr:cNvSpPr txBox="1"/>
      </xdr:nvSpPr>
      <xdr:spPr>
        <a:xfrm>
          <a:off x="830795" y="946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120817</xdr:rowOff>
    </xdr:from>
    <xdr:to>
      <xdr:col>24</xdr:col>
      <xdr:colOff>63500</xdr:colOff>
      <xdr:row>73</xdr:row>
      <xdr:rowOff>131562</xdr:rowOff>
    </xdr:to>
    <xdr:cxnSp macro="">
      <xdr:nvCxnSpPr>
        <xdr:cNvPr id="167" name="直線コネクタ 166"/>
        <xdr:cNvCxnSpPr/>
      </xdr:nvCxnSpPr>
      <xdr:spPr>
        <a:xfrm>
          <a:off x="3797300" y="12636667"/>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120817</xdr:rowOff>
    </xdr:from>
    <xdr:to>
      <xdr:col>19</xdr:col>
      <xdr:colOff>177800</xdr:colOff>
      <xdr:row>74</xdr:row>
      <xdr:rowOff>19502</xdr:rowOff>
    </xdr:to>
    <xdr:cxnSp macro="">
      <xdr:nvCxnSpPr>
        <xdr:cNvPr id="170" name="直線コネクタ 169"/>
        <xdr:cNvCxnSpPr/>
      </xdr:nvCxnSpPr>
      <xdr:spPr>
        <a:xfrm flipV="1">
          <a:off x="2908300" y="12636667"/>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19502</xdr:rowOff>
    </xdr:from>
    <xdr:to>
      <xdr:col>15</xdr:col>
      <xdr:colOff>50800</xdr:colOff>
      <xdr:row>74</xdr:row>
      <xdr:rowOff>166606</xdr:rowOff>
    </xdr:to>
    <xdr:cxnSp macro="">
      <xdr:nvCxnSpPr>
        <xdr:cNvPr id="173" name="直線コネクタ 172"/>
        <xdr:cNvCxnSpPr/>
      </xdr:nvCxnSpPr>
      <xdr:spPr>
        <a:xfrm flipV="1">
          <a:off x="2019300" y="12706802"/>
          <a:ext cx="8890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161577</xdr:rowOff>
    </xdr:from>
    <xdr:to>
      <xdr:col>10</xdr:col>
      <xdr:colOff>114300</xdr:colOff>
      <xdr:row>74</xdr:row>
      <xdr:rowOff>166606</xdr:rowOff>
    </xdr:to>
    <xdr:cxnSp macro="">
      <xdr:nvCxnSpPr>
        <xdr:cNvPr id="176" name="直線コネクタ 175"/>
        <xdr:cNvCxnSpPr/>
      </xdr:nvCxnSpPr>
      <xdr:spPr>
        <a:xfrm>
          <a:off x="1130300" y="12677427"/>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80762</xdr:rowOff>
    </xdr:from>
    <xdr:to>
      <xdr:col>24</xdr:col>
      <xdr:colOff>114300</xdr:colOff>
      <xdr:row>74</xdr:row>
      <xdr:rowOff>10912</xdr:rowOff>
    </xdr:to>
    <xdr:sp macro="" textlink="">
      <xdr:nvSpPr>
        <xdr:cNvPr id="186" name="楕円 185"/>
        <xdr:cNvSpPr/>
      </xdr:nvSpPr>
      <xdr:spPr>
        <a:xfrm>
          <a:off x="4584700" y="125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103639</xdr:rowOff>
    </xdr:from>
    <xdr:ext cx="534377" cy="259045"/>
    <xdr:sp macro="" textlink="">
      <xdr:nvSpPr>
        <xdr:cNvPr id="187" name="維持補修費該当値テキスト"/>
        <xdr:cNvSpPr txBox="1"/>
      </xdr:nvSpPr>
      <xdr:spPr>
        <a:xfrm>
          <a:off x="4686300" y="1244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70017</xdr:rowOff>
    </xdr:from>
    <xdr:to>
      <xdr:col>20</xdr:col>
      <xdr:colOff>38100</xdr:colOff>
      <xdr:row>74</xdr:row>
      <xdr:rowOff>167</xdr:rowOff>
    </xdr:to>
    <xdr:sp macro="" textlink="">
      <xdr:nvSpPr>
        <xdr:cNvPr id="188" name="楕円 187"/>
        <xdr:cNvSpPr/>
      </xdr:nvSpPr>
      <xdr:spPr>
        <a:xfrm>
          <a:off x="3746500" y="1258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16694</xdr:rowOff>
    </xdr:from>
    <xdr:ext cx="534377" cy="259045"/>
    <xdr:sp macro="" textlink="">
      <xdr:nvSpPr>
        <xdr:cNvPr id="189" name="テキスト ボックス 188"/>
        <xdr:cNvSpPr txBox="1"/>
      </xdr:nvSpPr>
      <xdr:spPr>
        <a:xfrm>
          <a:off x="3530111" y="123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140152</xdr:rowOff>
    </xdr:from>
    <xdr:to>
      <xdr:col>15</xdr:col>
      <xdr:colOff>101600</xdr:colOff>
      <xdr:row>74</xdr:row>
      <xdr:rowOff>70302</xdr:rowOff>
    </xdr:to>
    <xdr:sp macro="" textlink="">
      <xdr:nvSpPr>
        <xdr:cNvPr id="190" name="楕円 189"/>
        <xdr:cNvSpPr/>
      </xdr:nvSpPr>
      <xdr:spPr>
        <a:xfrm>
          <a:off x="2857500" y="126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86829</xdr:rowOff>
    </xdr:from>
    <xdr:ext cx="534377" cy="259045"/>
    <xdr:sp macro="" textlink="">
      <xdr:nvSpPr>
        <xdr:cNvPr id="191" name="テキスト ボックス 190"/>
        <xdr:cNvSpPr txBox="1"/>
      </xdr:nvSpPr>
      <xdr:spPr>
        <a:xfrm>
          <a:off x="2641111" y="124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115806</xdr:rowOff>
    </xdr:from>
    <xdr:to>
      <xdr:col>10</xdr:col>
      <xdr:colOff>165100</xdr:colOff>
      <xdr:row>75</xdr:row>
      <xdr:rowOff>45956</xdr:rowOff>
    </xdr:to>
    <xdr:sp macro="" textlink="">
      <xdr:nvSpPr>
        <xdr:cNvPr id="192" name="楕円 191"/>
        <xdr:cNvSpPr/>
      </xdr:nvSpPr>
      <xdr:spPr>
        <a:xfrm>
          <a:off x="1968500" y="128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62483</xdr:rowOff>
    </xdr:from>
    <xdr:ext cx="534377" cy="259045"/>
    <xdr:sp macro="" textlink="">
      <xdr:nvSpPr>
        <xdr:cNvPr id="193" name="テキスト ボックス 192"/>
        <xdr:cNvSpPr txBox="1"/>
      </xdr:nvSpPr>
      <xdr:spPr>
        <a:xfrm>
          <a:off x="1752111" y="1257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110777</xdr:rowOff>
    </xdr:from>
    <xdr:to>
      <xdr:col>6</xdr:col>
      <xdr:colOff>38100</xdr:colOff>
      <xdr:row>74</xdr:row>
      <xdr:rowOff>40927</xdr:rowOff>
    </xdr:to>
    <xdr:sp macro="" textlink="">
      <xdr:nvSpPr>
        <xdr:cNvPr id="194" name="楕円 193"/>
        <xdr:cNvSpPr/>
      </xdr:nvSpPr>
      <xdr:spPr>
        <a:xfrm>
          <a:off x="1079500" y="126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57454</xdr:rowOff>
    </xdr:from>
    <xdr:ext cx="534377" cy="259045"/>
    <xdr:sp macro="" textlink="">
      <xdr:nvSpPr>
        <xdr:cNvPr id="195" name="テキスト ボックス 194"/>
        <xdr:cNvSpPr txBox="1"/>
      </xdr:nvSpPr>
      <xdr:spPr>
        <a:xfrm>
          <a:off x="863111" y="124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26339</xdr:rowOff>
    </xdr:from>
    <xdr:to>
      <xdr:col>24</xdr:col>
      <xdr:colOff>63500</xdr:colOff>
      <xdr:row>96</xdr:row>
      <xdr:rowOff>77419</xdr:rowOff>
    </xdr:to>
    <xdr:cxnSp macro="">
      <xdr:nvCxnSpPr>
        <xdr:cNvPr id="225" name="直線コネクタ 224"/>
        <xdr:cNvCxnSpPr/>
      </xdr:nvCxnSpPr>
      <xdr:spPr>
        <a:xfrm flipV="1">
          <a:off x="3797300" y="16485539"/>
          <a:ext cx="838200" cy="5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77419</xdr:rowOff>
    </xdr:from>
    <xdr:to>
      <xdr:col>19</xdr:col>
      <xdr:colOff>177800</xdr:colOff>
      <xdr:row>96</xdr:row>
      <xdr:rowOff>109525</xdr:rowOff>
    </xdr:to>
    <xdr:cxnSp macro="">
      <xdr:nvCxnSpPr>
        <xdr:cNvPr id="228" name="直線コネクタ 227"/>
        <xdr:cNvCxnSpPr/>
      </xdr:nvCxnSpPr>
      <xdr:spPr>
        <a:xfrm flipV="1">
          <a:off x="2908300" y="16536619"/>
          <a:ext cx="889000" cy="3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83313</xdr:rowOff>
    </xdr:from>
    <xdr:to>
      <xdr:col>15</xdr:col>
      <xdr:colOff>50800</xdr:colOff>
      <xdr:row>96</xdr:row>
      <xdr:rowOff>109525</xdr:rowOff>
    </xdr:to>
    <xdr:cxnSp macro="">
      <xdr:nvCxnSpPr>
        <xdr:cNvPr id="231" name="直線コネクタ 230"/>
        <xdr:cNvCxnSpPr/>
      </xdr:nvCxnSpPr>
      <xdr:spPr>
        <a:xfrm>
          <a:off x="2019300" y="16542513"/>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68898</xdr:rowOff>
    </xdr:from>
    <xdr:to>
      <xdr:col>10</xdr:col>
      <xdr:colOff>114300</xdr:colOff>
      <xdr:row>96</xdr:row>
      <xdr:rowOff>83313</xdr:rowOff>
    </xdr:to>
    <xdr:cxnSp macro="">
      <xdr:nvCxnSpPr>
        <xdr:cNvPr id="234" name="直線コネクタ 233"/>
        <xdr:cNvCxnSpPr/>
      </xdr:nvCxnSpPr>
      <xdr:spPr>
        <a:xfrm>
          <a:off x="1130300" y="16528098"/>
          <a:ext cx="8890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146989</xdr:rowOff>
    </xdr:from>
    <xdr:to>
      <xdr:col>24</xdr:col>
      <xdr:colOff>114300</xdr:colOff>
      <xdr:row>96</xdr:row>
      <xdr:rowOff>77139</xdr:rowOff>
    </xdr:to>
    <xdr:sp macro="" textlink="">
      <xdr:nvSpPr>
        <xdr:cNvPr id="244" name="楕円 243"/>
        <xdr:cNvSpPr/>
      </xdr:nvSpPr>
      <xdr:spPr>
        <a:xfrm>
          <a:off x="4584700" y="164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125416</xdr:rowOff>
    </xdr:from>
    <xdr:ext cx="534377" cy="259045"/>
    <xdr:sp macro="" textlink="">
      <xdr:nvSpPr>
        <xdr:cNvPr id="245" name="扶助費該当値テキスト"/>
        <xdr:cNvSpPr txBox="1"/>
      </xdr:nvSpPr>
      <xdr:spPr>
        <a:xfrm>
          <a:off x="4686300" y="1641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26619</xdr:rowOff>
    </xdr:from>
    <xdr:to>
      <xdr:col>20</xdr:col>
      <xdr:colOff>38100</xdr:colOff>
      <xdr:row>96</xdr:row>
      <xdr:rowOff>128219</xdr:rowOff>
    </xdr:to>
    <xdr:sp macro="" textlink="">
      <xdr:nvSpPr>
        <xdr:cNvPr id="246" name="楕円 245"/>
        <xdr:cNvSpPr/>
      </xdr:nvSpPr>
      <xdr:spPr>
        <a:xfrm>
          <a:off x="3746500" y="164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119346</xdr:rowOff>
    </xdr:from>
    <xdr:ext cx="534377" cy="259045"/>
    <xdr:sp macro="" textlink="">
      <xdr:nvSpPr>
        <xdr:cNvPr id="247" name="テキスト ボックス 246"/>
        <xdr:cNvSpPr txBox="1"/>
      </xdr:nvSpPr>
      <xdr:spPr>
        <a:xfrm>
          <a:off x="3530111" y="16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58725</xdr:rowOff>
    </xdr:from>
    <xdr:to>
      <xdr:col>15</xdr:col>
      <xdr:colOff>101600</xdr:colOff>
      <xdr:row>96</xdr:row>
      <xdr:rowOff>160325</xdr:rowOff>
    </xdr:to>
    <xdr:sp macro="" textlink="">
      <xdr:nvSpPr>
        <xdr:cNvPr id="248" name="楕円 247"/>
        <xdr:cNvSpPr/>
      </xdr:nvSpPr>
      <xdr:spPr>
        <a:xfrm>
          <a:off x="2857500" y="16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151452</xdr:rowOff>
    </xdr:from>
    <xdr:ext cx="534377" cy="259045"/>
    <xdr:sp macro="" textlink="">
      <xdr:nvSpPr>
        <xdr:cNvPr id="249" name="テキスト ボックス 248"/>
        <xdr:cNvSpPr txBox="1"/>
      </xdr:nvSpPr>
      <xdr:spPr>
        <a:xfrm>
          <a:off x="2641111" y="166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32513</xdr:rowOff>
    </xdr:from>
    <xdr:to>
      <xdr:col>10</xdr:col>
      <xdr:colOff>165100</xdr:colOff>
      <xdr:row>96</xdr:row>
      <xdr:rowOff>134113</xdr:rowOff>
    </xdr:to>
    <xdr:sp macro="" textlink="">
      <xdr:nvSpPr>
        <xdr:cNvPr id="250" name="楕円 249"/>
        <xdr:cNvSpPr/>
      </xdr:nvSpPr>
      <xdr:spPr>
        <a:xfrm>
          <a:off x="1968500" y="164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125240</xdr:rowOff>
    </xdr:from>
    <xdr:ext cx="534377" cy="259045"/>
    <xdr:sp macro="" textlink="">
      <xdr:nvSpPr>
        <xdr:cNvPr id="251" name="テキスト ボックス 250"/>
        <xdr:cNvSpPr txBox="1"/>
      </xdr:nvSpPr>
      <xdr:spPr>
        <a:xfrm>
          <a:off x="1752111" y="165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18098</xdr:rowOff>
    </xdr:from>
    <xdr:to>
      <xdr:col>6</xdr:col>
      <xdr:colOff>38100</xdr:colOff>
      <xdr:row>96</xdr:row>
      <xdr:rowOff>119698</xdr:rowOff>
    </xdr:to>
    <xdr:sp macro="" textlink="">
      <xdr:nvSpPr>
        <xdr:cNvPr id="252" name="楕円 251"/>
        <xdr:cNvSpPr/>
      </xdr:nvSpPr>
      <xdr:spPr>
        <a:xfrm>
          <a:off x="1079500" y="164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110825</xdr:rowOff>
    </xdr:from>
    <xdr:ext cx="534377" cy="259045"/>
    <xdr:sp macro="" textlink="">
      <xdr:nvSpPr>
        <xdr:cNvPr id="253" name="テキスト ボックス 252"/>
        <xdr:cNvSpPr txBox="1"/>
      </xdr:nvSpPr>
      <xdr:spPr>
        <a:xfrm>
          <a:off x="863111" y="165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91473</xdr:rowOff>
    </xdr:from>
    <xdr:to>
      <xdr:col>55</xdr:col>
      <xdr:colOff>0</xdr:colOff>
      <xdr:row>35</xdr:row>
      <xdr:rowOff>72396</xdr:rowOff>
    </xdr:to>
    <xdr:cxnSp macro="">
      <xdr:nvCxnSpPr>
        <xdr:cNvPr id="283" name="直線コネクタ 282"/>
        <xdr:cNvCxnSpPr/>
      </xdr:nvCxnSpPr>
      <xdr:spPr>
        <a:xfrm flipV="1">
          <a:off x="9639300" y="5577873"/>
          <a:ext cx="838200" cy="49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72396</xdr:rowOff>
    </xdr:from>
    <xdr:to>
      <xdr:col>50</xdr:col>
      <xdr:colOff>114300</xdr:colOff>
      <xdr:row>35</xdr:row>
      <xdr:rowOff>159489</xdr:rowOff>
    </xdr:to>
    <xdr:cxnSp macro="">
      <xdr:nvCxnSpPr>
        <xdr:cNvPr id="286" name="直線コネクタ 285"/>
        <xdr:cNvCxnSpPr/>
      </xdr:nvCxnSpPr>
      <xdr:spPr>
        <a:xfrm flipV="1">
          <a:off x="8750300" y="6073146"/>
          <a:ext cx="889000" cy="8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139235</xdr:rowOff>
    </xdr:from>
    <xdr:to>
      <xdr:col>45</xdr:col>
      <xdr:colOff>177800</xdr:colOff>
      <xdr:row>35</xdr:row>
      <xdr:rowOff>159489</xdr:rowOff>
    </xdr:to>
    <xdr:cxnSp macro="">
      <xdr:nvCxnSpPr>
        <xdr:cNvPr id="289" name="直線コネクタ 288"/>
        <xdr:cNvCxnSpPr/>
      </xdr:nvCxnSpPr>
      <xdr:spPr>
        <a:xfrm>
          <a:off x="7861300" y="6139985"/>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128316</xdr:rowOff>
    </xdr:from>
    <xdr:to>
      <xdr:col>41</xdr:col>
      <xdr:colOff>50800</xdr:colOff>
      <xdr:row>35</xdr:row>
      <xdr:rowOff>139235</xdr:rowOff>
    </xdr:to>
    <xdr:cxnSp macro="">
      <xdr:nvCxnSpPr>
        <xdr:cNvPr id="292" name="直線コネクタ 291"/>
        <xdr:cNvCxnSpPr/>
      </xdr:nvCxnSpPr>
      <xdr:spPr>
        <a:xfrm>
          <a:off x="6972300" y="5614716"/>
          <a:ext cx="889000" cy="5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40673</xdr:rowOff>
    </xdr:from>
    <xdr:to>
      <xdr:col>55</xdr:col>
      <xdr:colOff>50800</xdr:colOff>
      <xdr:row>32</xdr:row>
      <xdr:rowOff>142273</xdr:rowOff>
    </xdr:to>
    <xdr:sp macro="" textlink="">
      <xdr:nvSpPr>
        <xdr:cNvPr id="302" name="楕円 301"/>
        <xdr:cNvSpPr/>
      </xdr:nvSpPr>
      <xdr:spPr>
        <a:xfrm>
          <a:off x="10426700" y="55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63550</xdr:rowOff>
    </xdr:from>
    <xdr:ext cx="599010" cy="259045"/>
    <xdr:sp macro="" textlink="">
      <xdr:nvSpPr>
        <xdr:cNvPr id="303" name="補助費等該当値テキスト"/>
        <xdr:cNvSpPr txBox="1"/>
      </xdr:nvSpPr>
      <xdr:spPr>
        <a:xfrm>
          <a:off x="10528300" y="537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21596</xdr:rowOff>
    </xdr:from>
    <xdr:to>
      <xdr:col>50</xdr:col>
      <xdr:colOff>165100</xdr:colOff>
      <xdr:row>35</xdr:row>
      <xdr:rowOff>123196</xdr:rowOff>
    </xdr:to>
    <xdr:sp macro="" textlink="">
      <xdr:nvSpPr>
        <xdr:cNvPr id="304" name="楕円 303"/>
        <xdr:cNvSpPr/>
      </xdr:nvSpPr>
      <xdr:spPr>
        <a:xfrm>
          <a:off x="9588500" y="60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139723</xdr:rowOff>
    </xdr:from>
    <xdr:ext cx="599010" cy="259045"/>
    <xdr:sp macro="" textlink="">
      <xdr:nvSpPr>
        <xdr:cNvPr id="305" name="テキスト ボックス 304"/>
        <xdr:cNvSpPr txBox="1"/>
      </xdr:nvSpPr>
      <xdr:spPr>
        <a:xfrm>
          <a:off x="9339795" y="579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108689</xdr:rowOff>
    </xdr:from>
    <xdr:to>
      <xdr:col>46</xdr:col>
      <xdr:colOff>38100</xdr:colOff>
      <xdr:row>36</xdr:row>
      <xdr:rowOff>38839</xdr:rowOff>
    </xdr:to>
    <xdr:sp macro="" textlink="">
      <xdr:nvSpPr>
        <xdr:cNvPr id="306" name="楕円 305"/>
        <xdr:cNvSpPr/>
      </xdr:nvSpPr>
      <xdr:spPr>
        <a:xfrm>
          <a:off x="8699500" y="6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55366</xdr:rowOff>
    </xdr:from>
    <xdr:ext cx="599010" cy="259045"/>
    <xdr:sp macro="" textlink="">
      <xdr:nvSpPr>
        <xdr:cNvPr id="307" name="テキスト ボックス 306"/>
        <xdr:cNvSpPr txBox="1"/>
      </xdr:nvSpPr>
      <xdr:spPr>
        <a:xfrm>
          <a:off x="8450795" y="58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88435</xdr:rowOff>
    </xdr:from>
    <xdr:to>
      <xdr:col>41</xdr:col>
      <xdr:colOff>101600</xdr:colOff>
      <xdr:row>36</xdr:row>
      <xdr:rowOff>18585</xdr:rowOff>
    </xdr:to>
    <xdr:sp macro="" textlink="">
      <xdr:nvSpPr>
        <xdr:cNvPr id="308" name="楕円 307"/>
        <xdr:cNvSpPr/>
      </xdr:nvSpPr>
      <xdr:spPr>
        <a:xfrm>
          <a:off x="7810500" y="60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35112</xdr:rowOff>
    </xdr:from>
    <xdr:ext cx="599010" cy="259045"/>
    <xdr:sp macro="" textlink="">
      <xdr:nvSpPr>
        <xdr:cNvPr id="309" name="テキスト ボックス 308"/>
        <xdr:cNvSpPr txBox="1"/>
      </xdr:nvSpPr>
      <xdr:spPr>
        <a:xfrm>
          <a:off x="7561795" y="58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77516</xdr:rowOff>
    </xdr:from>
    <xdr:to>
      <xdr:col>36</xdr:col>
      <xdr:colOff>165100</xdr:colOff>
      <xdr:row>33</xdr:row>
      <xdr:rowOff>7666</xdr:rowOff>
    </xdr:to>
    <xdr:sp macro="" textlink="">
      <xdr:nvSpPr>
        <xdr:cNvPr id="310" name="楕円 309"/>
        <xdr:cNvSpPr/>
      </xdr:nvSpPr>
      <xdr:spPr>
        <a:xfrm>
          <a:off x="6921500" y="55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24193</xdr:rowOff>
    </xdr:from>
    <xdr:ext cx="599010" cy="259045"/>
    <xdr:sp macro="" textlink="">
      <xdr:nvSpPr>
        <xdr:cNvPr id="311" name="テキスト ボックス 310"/>
        <xdr:cNvSpPr txBox="1"/>
      </xdr:nvSpPr>
      <xdr:spPr>
        <a:xfrm>
          <a:off x="6672795" y="533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155949</xdr:rowOff>
    </xdr:from>
    <xdr:to>
      <xdr:col>55</xdr:col>
      <xdr:colOff>0</xdr:colOff>
      <xdr:row>57</xdr:row>
      <xdr:rowOff>61392</xdr:rowOff>
    </xdr:to>
    <xdr:cxnSp macro="">
      <xdr:nvCxnSpPr>
        <xdr:cNvPr id="342" name="直線コネクタ 341"/>
        <xdr:cNvCxnSpPr/>
      </xdr:nvCxnSpPr>
      <xdr:spPr>
        <a:xfrm>
          <a:off x="9639300" y="9585699"/>
          <a:ext cx="838200" cy="2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155949</xdr:rowOff>
    </xdr:from>
    <xdr:to>
      <xdr:col>50</xdr:col>
      <xdr:colOff>114300</xdr:colOff>
      <xdr:row>55</xdr:row>
      <xdr:rowOff>163033</xdr:rowOff>
    </xdr:to>
    <xdr:cxnSp macro="">
      <xdr:nvCxnSpPr>
        <xdr:cNvPr id="345" name="直線コネクタ 344"/>
        <xdr:cNvCxnSpPr/>
      </xdr:nvCxnSpPr>
      <xdr:spPr>
        <a:xfrm flipV="1">
          <a:off x="8750300" y="9585699"/>
          <a:ext cx="889000" cy="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163033</xdr:rowOff>
    </xdr:from>
    <xdr:to>
      <xdr:col>45</xdr:col>
      <xdr:colOff>177800</xdr:colOff>
      <xdr:row>56</xdr:row>
      <xdr:rowOff>157944</xdr:rowOff>
    </xdr:to>
    <xdr:cxnSp macro="">
      <xdr:nvCxnSpPr>
        <xdr:cNvPr id="348" name="直線コネクタ 347"/>
        <xdr:cNvCxnSpPr/>
      </xdr:nvCxnSpPr>
      <xdr:spPr>
        <a:xfrm flipV="1">
          <a:off x="7861300" y="9592783"/>
          <a:ext cx="889000" cy="16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151516</xdr:rowOff>
    </xdr:from>
    <xdr:to>
      <xdr:col>41</xdr:col>
      <xdr:colOff>50800</xdr:colOff>
      <xdr:row>56</xdr:row>
      <xdr:rowOff>157944</xdr:rowOff>
    </xdr:to>
    <xdr:cxnSp macro="">
      <xdr:nvCxnSpPr>
        <xdr:cNvPr id="351" name="直線コネクタ 350"/>
        <xdr:cNvCxnSpPr/>
      </xdr:nvCxnSpPr>
      <xdr:spPr>
        <a:xfrm>
          <a:off x="6972300" y="9581266"/>
          <a:ext cx="889000" cy="17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10592</xdr:rowOff>
    </xdr:from>
    <xdr:to>
      <xdr:col>55</xdr:col>
      <xdr:colOff>50800</xdr:colOff>
      <xdr:row>57</xdr:row>
      <xdr:rowOff>112192</xdr:rowOff>
    </xdr:to>
    <xdr:sp macro="" textlink="">
      <xdr:nvSpPr>
        <xdr:cNvPr id="361" name="楕円 360"/>
        <xdr:cNvSpPr/>
      </xdr:nvSpPr>
      <xdr:spPr>
        <a:xfrm>
          <a:off x="10426700" y="97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33469</xdr:rowOff>
    </xdr:from>
    <xdr:ext cx="599010" cy="259045"/>
    <xdr:sp macro="" textlink="">
      <xdr:nvSpPr>
        <xdr:cNvPr id="362" name="普通建設事業費該当値テキスト"/>
        <xdr:cNvSpPr txBox="1"/>
      </xdr:nvSpPr>
      <xdr:spPr>
        <a:xfrm>
          <a:off x="10528300" y="963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105149</xdr:rowOff>
    </xdr:from>
    <xdr:to>
      <xdr:col>50</xdr:col>
      <xdr:colOff>165100</xdr:colOff>
      <xdr:row>56</xdr:row>
      <xdr:rowOff>35299</xdr:rowOff>
    </xdr:to>
    <xdr:sp macro="" textlink="">
      <xdr:nvSpPr>
        <xdr:cNvPr id="363" name="楕円 362"/>
        <xdr:cNvSpPr/>
      </xdr:nvSpPr>
      <xdr:spPr>
        <a:xfrm>
          <a:off x="9588500" y="95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51826</xdr:rowOff>
    </xdr:from>
    <xdr:ext cx="599010" cy="259045"/>
    <xdr:sp macro="" textlink="">
      <xdr:nvSpPr>
        <xdr:cNvPr id="364" name="テキスト ボックス 363"/>
        <xdr:cNvSpPr txBox="1"/>
      </xdr:nvSpPr>
      <xdr:spPr>
        <a:xfrm>
          <a:off x="9339795" y="931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112233</xdr:rowOff>
    </xdr:from>
    <xdr:to>
      <xdr:col>46</xdr:col>
      <xdr:colOff>38100</xdr:colOff>
      <xdr:row>56</xdr:row>
      <xdr:rowOff>42383</xdr:rowOff>
    </xdr:to>
    <xdr:sp macro="" textlink="">
      <xdr:nvSpPr>
        <xdr:cNvPr id="365" name="楕円 364"/>
        <xdr:cNvSpPr/>
      </xdr:nvSpPr>
      <xdr:spPr>
        <a:xfrm>
          <a:off x="8699500" y="954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58910</xdr:rowOff>
    </xdr:from>
    <xdr:ext cx="599010" cy="259045"/>
    <xdr:sp macro="" textlink="">
      <xdr:nvSpPr>
        <xdr:cNvPr id="366" name="テキスト ボックス 365"/>
        <xdr:cNvSpPr txBox="1"/>
      </xdr:nvSpPr>
      <xdr:spPr>
        <a:xfrm>
          <a:off x="8450795" y="931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107144</xdr:rowOff>
    </xdr:from>
    <xdr:to>
      <xdr:col>41</xdr:col>
      <xdr:colOff>101600</xdr:colOff>
      <xdr:row>57</xdr:row>
      <xdr:rowOff>37294</xdr:rowOff>
    </xdr:to>
    <xdr:sp macro="" textlink="">
      <xdr:nvSpPr>
        <xdr:cNvPr id="367" name="楕円 366"/>
        <xdr:cNvSpPr/>
      </xdr:nvSpPr>
      <xdr:spPr>
        <a:xfrm>
          <a:off x="7810500" y="97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53821</xdr:rowOff>
    </xdr:from>
    <xdr:ext cx="599010" cy="259045"/>
    <xdr:sp macro="" textlink="">
      <xdr:nvSpPr>
        <xdr:cNvPr id="368" name="テキスト ボックス 367"/>
        <xdr:cNvSpPr txBox="1"/>
      </xdr:nvSpPr>
      <xdr:spPr>
        <a:xfrm>
          <a:off x="7561795" y="94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100716</xdr:rowOff>
    </xdr:from>
    <xdr:to>
      <xdr:col>36</xdr:col>
      <xdr:colOff>165100</xdr:colOff>
      <xdr:row>56</xdr:row>
      <xdr:rowOff>30866</xdr:rowOff>
    </xdr:to>
    <xdr:sp macro="" textlink="">
      <xdr:nvSpPr>
        <xdr:cNvPr id="369" name="楕円 368"/>
        <xdr:cNvSpPr/>
      </xdr:nvSpPr>
      <xdr:spPr>
        <a:xfrm>
          <a:off x="6921500" y="9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47393</xdr:rowOff>
    </xdr:from>
    <xdr:ext cx="599010" cy="259045"/>
    <xdr:sp macro="" textlink="">
      <xdr:nvSpPr>
        <xdr:cNvPr id="370" name="テキスト ボックス 369"/>
        <xdr:cNvSpPr txBox="1"/>
      </xdr:nvSpPr>
      <xdr:spPr>
        <a:xfrm>
          <a:off x="6672795" y="930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131745</xdr:rowOff>
    </xdr:from>
    <xdr:to>
      <xdr:col>55</xdr:col>
      <xdr:colOff>0</xdr:colOff>
      <xdr:row>78</xdr:row>
      <xdr:rowOff>10776</xdr:rowOff>
    </xdr:to>
    <xdr:cxnSp macro="">
      <xdr:nvCxnSpPr>
        <xdr:cNvPr id="395" name="直線コネクタ 394"/>
        <xdr:cNvCxnSpPr/>
      </xdr:nvCxnSpPr>
      <xdr:spPr>
        <a:xfrm>
          <a:off x="9639300" y="13333395"/>
          <a:ext cx="838200" cy="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130390</xdr:rowOff>
    </xdr:from>
    <xdr:to>
      <xdr:col>50</xdr:col>
      <xdr:colOff>114300</xdr:colOff>
      <xdr:row>77</xdr:row>
      <xdr:rowOff>131745</xdr:rowOff>
    </xdr:to>
    <xdr:cxnSp macro="">
      <xdr:nvCxnSpPr>
        <xdr:cNvPr id="398" name="直線コネクタ 397"/>
        <xdr:cNvCxnSpPr/>
      </xdr:nvCxnSpPr>
      <xdr:spPr>
        <a:xfrm>
          <a:off x="8750300" y="13160590"/>
          <a:ext cx="889000" cy="17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130390</xdr:rowOff>
    </xdr:from>
    <xdr:to>
      <xdr:col>45</xdr:col>
      <xdr:colOff>177800</xdr:colOff>
      <xdr:row>77</xdr:row>
      <xdr:rowOff>103209</xdr:rowOff>
    </xdr:to>
    <xdr:cxnSp macro="">
      <xdr:nvCxnSpPr>
        <xdr:cNvPr id="401" name="直線コネクタ 400"/>
        <xdr:cNvCxnSpPr/>
      </xdr:nvCxnSpPr>
      <xdr:spPr>
        <a:xfrm flipV="1">
          <a:off x="7861300" y="13160590"/>
          <a:ext cx="889000" cy="1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20537</xdr:rowOff>
    </xdr:from>
    <xdr:to>
      <xdr:col>41</xdr:col>
      <xdr:colOff>50800</xdr:colOff>
      <xdr:row>77</xdr:row>
      <xdr:rowOff>103209</xdr:rowOff>
    </xdr:to>
    <xdr:cxnSp macro="">
      <xdr:nvCxnSpPr>
        <xdr:cNvPr id="404" name="直線コネクタ 403"/>
        <xdr:cNvCxnSpPr/>
      </xdr:nvCxnSpPr>
      <xdr:spPr>
        <a:xfrm>
          <a:off x="6972300" y="12536387"/>
          <a:ext cx="889000" cy="76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131426</xdr:rowOff>
    </xdr:from>
    <xdr:to>
      <xdr:col>55</xdr:col>
      <xdr:colOff>50800</xdr:colOff>
      <xdr:row>78</xdr:row>
      <xdr:rowOff>61576</xdr:rowOff>
    </xdr:to>
    <xdr:sp macro="" textlink="">
      <xdr:nvSpPr>
        <xdr:cNvPr id="414" name="楕円 413"/>
        <xdr:cNvSpPr/>
      </xdr:nvSpPr>
      <xdr:spPr>
        <a:xfrm>
          <a:off x="10426700" y="133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46353</xdr:rowOff>
    </xdr:from>
    <xdr:ext cx="469744" cy="259045"/>
    <xdr:sp macro="" textlink="">
      <xdr:nvSpPr>
        <xdr:cNvPr id="415" name="普通建設事業費 （ うち新規整備　）該当値テキスト"/>
        <xdr:cNvSpPr txBox="1"/>
      </xdr:nvSpPr>
      <xdr:spPr>
        <a:xfrm>
          <a:off x="10528300"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80945</xdr:rowOff>
    </xdr:from>
    <xdr:to>
      <xdr:col>50</xdr:col>
      <xdr:colOff>165100</xdr:colOff>
      <xdr:row>78</xdr:row>
      <xdr:rowOff>11095</xdr:rowOff>
    </xdr:to>
    <xdr:sp macro="" textlink="">
      <xdr:nvSpPr>
        <xdr:cNvPr id="416" name="楕円 415"/>
        <xdr:cNvSpPr/>
      </xdr:nvSpPr>
      <xdr:spPr>
        <a:xfrm>
          <a:off x="9588500" y="132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2222</xdr:rowOff>
    </xdr:from>
    <xdr:ext cx="534377" cy="259045"/>
    <xdr:sp macro="" textlink="">
      <xdr:nvSpPr>
        <xdr:cNvPr id="417" name="テキスト ボックス 416"/>
        <xdr:cNvSpPr txBox="1"/>
      </xdr:nvSpPr>
      <xdr:spPr>
        <a:xfrm>
          <a:off x="9372111" y="133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79590</xdr:rowOff>
    </xdr:from>
    <xdr:to>
      <xdr:col>46</xdr:col>
      <xdr:colOff>38100</xdr:colOff>
      <xdr:row>77</xdr:row>
      <xdr:rowOff>9740</xdr:rowOff>
    </xdr:to>
    <xdr:sp macro="" textlink="">
      <xdr:nvSpPr>
        <xdr:cNvPr id="418" name="楕円 417"/>
        <xdr:cNvSpPr/>
      </xdr:nvSpPr>
      <xdr:spPr>
        <a:xfrm>
          <a:off x="8699500" y="131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26267</xdr:rowOff>
    </xdr:from>
    <xdr:ext cx="534377" cy="259045"/>
    <xdr:sp macro="" textlink="">
      <xdr:nvSpPr>
        <xdr:cNvPr id="419" name="テキスト ボックス 418"/>
        <xdr:cNvSpPr txBox="1"/>
      </xdr:nvSpPr>
      <xdr:spPr>
        <a:xfrm>
          <a:off x="8483111" y="1288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52409</xdr:rowOff>
    </xdr:from>
    <xdr:to>
      <xdr:col>41</xdr:col>
      <xdr:colOff>101600</xdr:colOff>
      <xdr:row>77</xdr:row>
      <xdr:rowOff>154009</xdr:rowOff>
    </xdr:to>
    <xdr:sp macro="" textlink="">
      <xdr:nvSpPr>
        <xdr:cNvPr id="420" name="楕円 419"/>
        <xdr:cNvSpPr/>
      </xdr:nvSpPr>
      <xdr:spPr>
        <a:xfrm>
          <a:off x="7810500" y="1325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145136</xdr:rowOff>
    </xdr:from>
    <xdr:ext cx="534377" cy="259045"/>
    <xdr:sp macro="" textlink="">
      <xdr:nvSpPr>
        <xdr:cNvPr id="421" name="テキスト ボックス 420"/>
        <xdr:cNvSpPr txBox="1"/>
      </xdr:nvSpPr>
      <xdr:spPr>
        <a:xfrm>
          <a:off x="7594111" y="133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141187</xdr:rowOff>
    </xdr:from>
    <xdr:to>
      <xdr:col>36</xdr:col>
      <xdr:colOff>165100</xdr:colOff>
      <xdr:row>73</xdr:row>
      <xdr:rowOff>71337</xdr:rowOff>
    </xdr:to>
    <xdr:sp macro="" textlink="">
      <xdr:nvSpPr>
        <xdr:cNvPr id="422" name="楕円 421"/>
        <xdr:cNvSpPr/>
      </xdr:nvSpPr>
      <xdr:spPr>
        <a:xfrm>
          <a:off x="6921500" y="124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87864</xdr:rowOff>
    </xdr:from>
    <xdr:ext cx="599010" cy="259045"/>
    <xdr:sp macro="" textlink="">
      <xdr:nvSpPr>
        <xdr:cNvPr id="423" name="テキスト ボックス 422"/>
        <xdr:cNvSpPr txBox="1"/>
      </xdr:nvSpPr>
      <xdr:spPr>
        <a:xfrm>
          <a:off x="6672795" y="1226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142663</xdr:rowOff>
    </xdr:from>
    <xdr:to>
      <xdr:col>55</xdr:col>
      <xdr:colOff>0</xdr:colOff>
      <xdr:row>97</xdr:row>
      <xdr:rowOff>89626</xdr:rowOff>
    </xdr:to>
    <xdr:cxnSp macro="">
      <xdr:nvCxnSpPr>
        <xdr:cNvPr id="452" name="直線コネクタ 451"/>
        <xdr:cNvCxnSpPr/>
      </xdr:nvCxnSpPr>
      <xdr:spPr>
        <a:xfrm>
          <a:off x="9639300" y="16601863"/>
          <a:ext cx="838200" cy="11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142663</xdr:rowOff>
    </xdr:from>
    <xdr:to>
      <xdr:col>50</xdr:col>
      <xdr:colOff>114300</xdr:colOff>
      <xdr:row>97</xdr:row>
      <xdr:rowOff>155578</xdr:rowOff>
    </xdr:to>
    <xdr:cxnSp macro="">
      <xdr:nvCxnSpPr>
        <xdr:cNvPr id="455" name="直線コネクタ 454"/>
        <xdr:cNvCxnSpPr/>
      </xdr:nvCxnSpPr>
      <xdr:spPr>
        <a:xfrm flipV="1">
          <a:off x="8750300" y="16601863"/>
          <a:ext cx="889000" cy="1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155578</xdr:rowOff>
    </xdr:from>
    <xdr:to>
      <xdr:col>45</xdr:col>
      <xdr:colOff>177800</xdr:colOff>
      <xdr:row>97</xdr:row>
      <xdr:rowOff>160899</xdr:rowOff>
    </xdr:to>
    <xdr:cxnSp macro="">
      <xdr:nvCxnSpPr>
        <xdr:cNvPr id="458" name="直線コネクタ 457"/>
        <xdr:cNvCxnSpPr/>
      </xdr:nvCxnSpPr>
      <xdr:spPr>
        <a:xfrm flipV="1">
          <a:off x="7861300" y="16786228"/>
          <a:ext cx="8890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160899</xdr:rowOff>
    </xdr:from>
    <xdr:to>
      <xdr:col>41</xdr:col>
      <xdr:colOff>50800</xdr:colOff>
      <xdr:row>98</xdr:row>
      <xdr:rowOff>15790</xdr:rowOff>
    </xdr:to>
    <xdr:cxnSp macro="">
      <xdr:nvCxnSpPr>
        <xdr:cNvPr id="461" name="直線コネクタ 460"/>
        <xdr:cNvCxnSpPr/>
      </xdr:nvCxnSpPr>
      <xdr:spPr>
        <a:xfrm flipV="1">
          <a:off x="6972300" y="16791549"/>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38826</xdr:rowOff>
    </xdr:from>
    <xdr:to>
      <xdr:col>55</xdr:col>
      <xdr:colOff>50800</xdr:colOff>
      <xdr:row>97</xdr:row>
      <xdr:rowOff>140426</xdr:rowOff>
    </xdr:to>
    <xdr:sp macro="" textlink="">
      <xdr:nvSpPr>
        <xdr:cNvPr id="471" name="楕円 470"/>
        <xdr:cNvSpPr/>
      </xdr:nvSpPr>
      <xdr:spPr>
        <a:xfrm>
          <a:off x="10426700" y="166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61703</xdr:rowOff>
    </xdr:from>
    <xdr:ext cx="599010" cy="259045"/>
    <xdr:sp macro="" textlink="">
      <xdr:nvSpPr>
        <xdr:cNvPr id="472" name="普通建設事業費 （ うち更新整備　）該当値テキスト"/>
        <xdr:cNvSpPr txBox="1"/>
      </xdr:nvSpPr>
      <xdr:spPr>
        <a:xfrm>
          <a:off x="10528300" y="1652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91863</xdr:rowOff>
    </xdr:from>
    <xdr:to>
      <xdr:col>50</xdr:col>
      <xdr:colOff>165100</xdr:colOff>
      <xdr:row>97</xdr:row>
      <xdr:rowOff>22013</xdr:rowOff>
    </xdr:to>
    <xdr:sp macro="" textlink="">
      <xdr:nvSpPr>
        <xdr:cNvPr id="473" name="楕円 472"/>
        <xdr:cNvSpPr/>
      </xdr:nvSpPr>
      <xdr:spPr>
        <a:xfrm>
          <a:off x="9588500" y="165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38540</xdr:rowOff>
    </xdr:from>
    <xdr:ext cx="599010" cy="259045"/>
    <xdr:sp macro="" textlink="">
      <xdr:nvSpPr>
        <xdr:cNvPr id="474" name="テキスト ボックス 473"/>
        <xdr:cNvSpPr txBox="1"/>
      </xdr:nvSpPr>
      <xdr:spPr>
        <a:xfrm>
          <a:off x="9339795" y="1632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104778</xdr:rowOff>
    </xdr:from>
    <xdr:to>
      <xdr:col>46</xdr:col>
      <xdr:colOff>38100</xdr:colOff>
      <xdr:row>98</xdr:row>
      <xdr:rowOff>34928</xdr:rowOff>
    </xdr:to>
    <xdr:sp macro="" textlink="">
      <xdr:nvSpPr>
        <xdr:cNvPr id="475" name="楕円 474"/>
        <xdr:cNvSpPr/>
      </xdr:nvSpPr>
      <xdr:spPr>
        <a:xfrm>
          <a:off x="8699500" y="167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51455</xdr:rowOff>
    </xdr:from>
    <xdr:ext cx="599010" cy="259045"/>
    <xdr:sp macro="" textlink="">
      <xdr:nvSpPr>
        <xdr:cNvPr id="476" name="テキスト ボックス 475"/>
        <xdr:cNvSpPr txBox="1"/>
      </xdr:nvSpPr>
      <xdr:spPr>
        <a:xfrm>
          <a:off x="8450795" y="165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110099</xdr:rowOff>
    </xdr:from>
    <xdr:to>
      <xdr:col>41</xdr:col>
      <xdr:colOff>101600</xdr:colOff>
      <xdr:row>98</xdr:row>
      <xdr:rowOff>40249</xdr:rowOff>
    </xdr:to>
    <xdr:sp macro="" textlink="">
      <xdr:nvSpPr>
        <xdr:cNvPr id="477" name="楕円 476"/>
        <xdr:cNvSpPr/>
      </xdr:nvSpPr>
      <xdr:spPr>
        <a:xfrm>
          <a:off x="7810500" y="1674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56776</xdr:rowOff>
    </xdr:from>
    <xdr:ext cx="599010" cy="259045"/>
    <xdr:sp macro="" textlink="">
      <xdr:nvSpPr>
        <xdr:cNvPr id="478" name="テキスト ボックス 477"/>
        <xdr:cNvSpPr txBox="1"/>
      </xdr:nvSpPr>
      <xdr:spPr>
        <a:xfrm>
          <a:off x="7561795" y="1651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136440</xdr:rowOff>
    </xdr:from>
    <xdr:to>
      <xdr:col>36</xdr:col>
      <xdr:colOff>165100</xdr:colOff>
      <xdr:row>98</xdr:row>
      <xdr:rowOff>66590</xdr:rowOff>
    </xdr:to>
    <xdr:sp macro="" textlink="">
      <xdr:nvSpPr>
        <xdr:cNvPr id="479" name="楕円 478"/>
        <xdr:cNvSpPr/>
      </xdr:nvSpPr>
      <xdr:spPr>
        <a:xfrm>
          <a:off x="6921500" y="167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83117</xdr:rowOff>
    </xdr:from>
    <xdr:ext cx="599010" cy="259045"/>
    <xdr:sp macro="" textlink="">
      <xdr:nvSpPr>
        <xdr:cNvPr id="480" name="テキスト ボックス 479"/>
        <xdr:cNvSpPr txBox="1"/>
      </xdr:nvSpPr>
      <xdr:spPr>
        <a:xfrm>
          <a:off x="6672795" y="1654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5" name="直線コネクタ 504"/>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8" name="直線コネクタ 507"/>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1" name="直線コネクタ 510"/>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4" name="直線コネクタ 513"/>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4" name="楕円 523"/>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25"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6" name="楕円 525"/>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7" name="テキスト ボックス 526"/>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8" name="楕円 527"/>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29" name="テキスト ボックス 528"/>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0" name="楕円 529"/>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1" name="テキスト ボックス 530"/>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2" name="楕円 531"/>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3" name="テキスト ボックス 532"/>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2711</xdr:rowOff>
    </xdr:from>
    <xdr:to>
      <xdr:col>85</xdr:col>
      <xdr:colOff>127000</xdr:colOff>
      <xdr:row>73</xdr:row>
      <xdr:rowOff>109348</xdr:rowOff>
    </xdr:to>
    <xdr:cxnSp macro="">
      <xdr:nvCxnSpPr>
        <xdr:cNvPr id="613" name="直線コネクタ 612"/>
        <xdr:cNvCxnSpPr/>
      </xdr:nvCxnSpPr>
      <xdr:spPr>
        <a:xfrm flipV="1">
          <a:off x="15481300" y="12518561"/>
          <a:ext cx="838200" cy="10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109348</xdr:rowOff>
    </xdr:from>
    <xdr:to>
      <xdr:col>81</xdr:col>
      <xdr:colOff>50800</xdr:colOff>
      <xdr:row>73</xdr:row>
      <xdr:rowOff>144787</xdr:rowOff>
    </xdr:to>
    <xdr:cxnSp macro="">
      <xdr:nvCxnSpPr>
        <xdr:cNvPr id="616" name="直線コネクタ 615"/>
        <xdr:cNvCxnSpPr/>
      </xdr:nvCxnSpPr>
      <xdr:spPr>
        <a:xfrm flipV="1">
          <a:off x="14592300" y="12625198"/>
          <a:ext cx="889000" cy="3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144787</xdr:rowOff>
    </xdr:from>
    <xdr:to>
      <xdr:col>76</xdr:col>
      <xdr:colOff>114300</xdr:colOff>
      <xdr:row>73</xdr:row>
      <xdr:rowOff>168453</xdr:rowOff>
    </xdr:to>
    <xdr:cxnSp macro="">
      <xdr:nvCxnSpPr>
        <xdr:cNvPr id="619" name="直線コネクタ 618"/>
        <xdr:cNvCxnSpPr/>
      </xdr:nvCxnSpPr>
      <xdr:spPr>
        <a:xfrm flipV="1">
          <a:off x="13703300" y="12660637"/>
          <a:ext cx="889000" cy="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168453</xdr:rowOff>
    </xdr:from>
    <xdr:to>
      <xdr:col>71</xdr:col>
      <xdr:colOff>177800</xdr:colOff>
      <xdr:row>74</xdr:row>
      <xdr:rowOff>9221</xdr:rowOff>
    </xdr:to>
    <xdr:cxnSp macro="">
      <xdr:nvCxnSpPr>
        <xdr:cNvPr id="622" name="直線コネクタ 621"/>
        <xdr:cNvCxnSpPr/>
      </xdr:nvCxnSpPr>
      <xdr:spPr>
        <a:xfrm flipV="1">
          <a:off x="12814300" y="12684303"/>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123361</xdr:rowOff>
    </xdr:from>
    <xdr:to>
      <xdr:col>85</xdr:col>
      <xdr:colOff>177800</xdr:colOff>
      <xdr:row>73</xdr:row>
      <xdr:rowOff>53511</xdr:rowOff>
    </xdr:to>
    <xdr:sp macro="" textlink="">
      <xdr:nvSpPr>
        <xdr:cNvPr id="632" name="楕円 631"/>
        <xdr:cNvSpPr/>
      </xdr:nvSpPr>
      <xdr:spPr>
        <a:xfrm>
          <a:off x="16268700" y="124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146238</xdr:rowOff>
    </xdr:from>
    <xdr:ext cx="599010" cy="259045"/>
    <xdr:sp macro="" textlink="">
      <xdr:nvSpPr>
        <xdr:cNvPr id="633" name="公債費該当値テキスト"/>
        <xdr:cNvSpPr txBox="1"/>
      </xdr:nvSpPr>
      <xdr:spPr>
        <a:xfrm>
          <a:off x="16370300" y="1231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58548</xdr:rowOff>
    </xdr:from>
    <xdr:to>
      <xdr:col>81</xdr:col>
      <xdr:colOff>101600</xdr:colOff>
      <xdr:row>73</xdr:row>
      <xdr:rowOff>160148</xdr:rowOff>
    </xdr:to>
    <xdr:sp macro="" textlink="">
      <xdr:nvSpPr>
        <xdr:cNvPr id="634" name="楕円 633"/>
        <xdr:cNvSpPr/>
      </xdr:nvSpPr>
      <xdr:spPr>
        <a:xfrm>
          <a:off x="15430500" y="125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5225</xdr:rowOff>
    </xdr:from>
    <xdr:ext cx="599010" cy="259045"/>
    <xdr:sp macro="" textlink="">
      <xdr:nvSpPr>
        <xdr:cNvPr id="635" name="テキスト ボックス 634"/>
        <xdr:cNvSpPr txBox="1"/>
      </xdr:nvSpPr>
      <xdr:spPr>
        <a:xfrm>
          <a:off x="15181795" y="1234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93987</xdr:rowOff>
    </xdr:from>
    <xdr:to>
      <xdr:col>76</xdr:col>
      <xdr:colOff>165100</xdr:colOff>
      <xdr:row>74</xdr:row>
      <xdr:rowOff>24137</xdr:rowOff>
    </xdr:to>
    <xdr:sp macro="" textlink="">
      <xdr:nvSpPr>
        <xdr:cNvPr id="636" name="楕円 635"/>
        <xdr:cNvSpPr/>
      </xdr:nvSpPr>
      <xdr:spPr>
        <a:xfrm>
          <a:off x="14541500" y="126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40664</xdr:rowOff>
    </xdr:from>
    <xdr:ext cx="599010" cy="259045"/>
    <xdr:sp macro="" textlink="">
      <xdr:nvSpPr>
        <xdr:cNvPr id="637" name="テキスト ボックス 636"/>
        <xdr:cNvSpPr txBox="1"/>
      </xdr:nvSpPr>
      <xdr:spPr>
        <a:xfrm>
          <a:off x="14292795" y="1238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117653</xdr:rowOff>
    </xdr:from>
    <xdr:to>
      <xdr:col>72</xdr:col>
      <xdr:colOff>38100</xdr:colOff>
      <xdr:row>74</xdr:row>
      <xdr:rowOff>47803</xdr:rowOff>
    </xdr:to>
    <xdr:sp macro="" textlink="">
      <xdr:nvSpPr>
        <xdr:cNvPr id="638" name="楕円 637"/>
        <xdr:cNvSpPr/>
      </xdr:nvSpPr>
      <xdr:spPr>
        <a:xfrm>
          <a:off x="13652500" y="126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64330</xdr:rowOff>
    </xdr:from>
    <xdr:ext cx="599010" cy="259045"/>
    <xdr:sp macro="" textlink="">
      <xdr:nvSpPr>
        <xdr:cNvPr id="639" name="テキスト ボックス 638"/>
        <xdr:cNvSpPr txBox="1"/>
      </xdr:nvSpPr>
      <xdr:spPr>
        <a:xfrm>
          <a:off x="13403795" y="1240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129871</xdr:rowOff>
    </xdr:from>
    <xdr:to>
      <xdr:col>67</xdr:col>
      <xdr:colOff>101600</xdr:colOff>
      <xdr:row>74</xdr:row>
      <xdr:rowOff>60021</xdr:rowOff>
    </xdr:to>
    <xdr:sp macro="" textlink="">
      <xdr:nvSpPr>
        <xdr:cNvPr id="640" name="楕円 639"/>
        <xdr:cNvSpPr/>
      </xdr:nvSpPr>
      <xdr:spPr>
        <a:xfrm>
          <a:off x="12763500" y="126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76548</xdr:rowOff>
    </xdr:from>
    <xdr:ext cx="599010" cy="259045"/>
    <xdr:sp macro="" textlink="">
      <xdr:nvSpPr>
        <xdr:cNvPr id="641" name="テキスト ボックス 640"/>
        <xdr:cNvSpPr txBox="1"/>
      </xdr:nvSpPr>
      <xdr:spPr>
        <a:xfrm>
          <a:off x="12514795" y="1242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127118</xdr:rowOff>
    </xdr:from>
    <xdr:to>
      <xdr:col>85</xdr:col>
      <xdr:colOff>127000</xdr:colOff>
      <xdr:row>98</xdr:row>
      <xdr:rowOff>133353</xdr:rowOff>
    </xdr:to>
    <xdr:cxnSp macro="">
      <xdr:nvCxnSpPr>
        <xdr:cNvPr id="670" name="直線コネクタ 669"/>
        <xdr:cNvCxnSpPr/>
      </xdr:nvCxnSpPr>
      <xdr:spPr>
        <a:xfrm>
          <a:off x="15481300" y="16929218"/>
          <a:ext cx="8382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127118</xdr:rowOff>
    </xdr:from>
    <xdr:to>
      <xdr:col>81</xdr:col>
      <xdr:colOff>50800</xdr:colOff>
      <xdr:row>98</xdr:row>
      <xdr:rowOff>137717</xdr:rowOff>
    </xdr:to>
    <xdr:cxnSp macro="">
      <xdr:nvCxnSpPr>
        <xdr:cNvPr id="673" name="直線コネクタ 672"/>
        <xdr:cNvCxnSpPr/>
      </xdr:nvCxnSpPr>
      <xdr:spPr>
        <a:xfrm flipV="1">
          <a:off x="14592300" y="16929218"/>
          <a:ext cx="889000" cy="1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135891</xdr:rowOff>
    </xdr:from>
    <xdr:to>
      <xdr:col>76</xdr:col>
      <xdr:colOff>114300</xdr:colOff>
      <xdr:row>98</xdr:row>
      <xdr:rowOff>137717</xdr:rowOff>
    </xdr:to>
    <xdr:cxnSp macro="">
      <xdr:nvCxnSpPr>
        <xdr:cNvPr id="676" name="直線コネクタ 675"/>
        <xdr:cNvCxnSpPr/>
      </xdr:nvCxnSpPr>
      <xdr:spPr>
        <a:xfrm>
          <a:off x="13703300" y="16937991"/>
          <a:ext cx="8890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135891</xdr:rowOff>
    </xdr:from>
    <xdr:to>
      <xdr:col>71</xdr:col>
      <xdr:colOff>177800</xdr:colOff>
      <xdr:row>98</xdr:row>
      <xdr:rowOff>138468</xdr:rowOff>
    </xdr:to>
    <xdr:cxnSp macro="">
      <xdr:nvCxnSpPr>
        <xdr:cNvPr id="679" name="直線コネクタ 678"/>
        <xdr:cNvCxnSpPr/>
      </xdr:nvCxnSpPr>
      <xdr:spPr>
        <a:xfrm flipV="1">
          <a:off x="12814300" y="16937991"/>
          <a:ext cx="889000" cy="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82553</xdr:rowOff>
    </xdr:from>
    <xdr:to>
      <xdr:col>85</xdr:col>
      <xdr:colOff>177800</xdr:colOff>
      <xdr:row>99</xdr:row>
      <xdr:rowOff>12703</xdr:rowOff>
    </xdr:to>
    <xdr:sp macro="" textlink="">
      <xdr:nvSpPr>
        <xdr:cNvPr id="689" name="楕円 688"/>
        <xdr:cNvSpPr/>
      </xdr:nvSpPr>
      <xdr:spPr>
        <a:xfrm>
          <a:off x="16268700" y="168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0" name="積立金該当値テキスト"/>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76318</xdr:rowOff>
    </xdr:from>
    <xdr:to>
      <xdr:col>81</xdr:col>
      <xdr:colOff>101600</xdr:colOff>
      <xdr:row>99</xdr:row>
      <xdr:rowOff>6468</xdr:rowOff>
    </xdr:to>
    <xdr:sp macro="" textlink="">
      <xdr:nvSpPr>
        <xdr:cNvPr id="691" name="楕円 690"/>
        <xdr:cNvSpPr/>
      </xdr:nvSpPr>
      <xdr:spPr>
        <a:xfrm>
          <a:off x="15430500" y="168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22995</xdr:rowOff>
    </xdr:from>
    <xdr:ext cx="534377" cy="259045"/>
    <xdr:sp macro="" textlink="">
      <xdr:nvSpPr>
        <xdr:cNvPr id="692" name="テキスト ボックス 691"/>
        <xdr:cNvSpPr txBox="1"/>
      </xdr:nvSpPr>
      <xdr:spPr>
        <a:xfrm>
          <a:off x="15214111" y="1665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86917</xdr:rowOff>
    </xdr:from>
    <xdr:to>
      <xdr:col>76</xdr:col>
      <xdr:colOff>165100</xdr:colOff>
      <xdr:row>99</xdr:row>
      <xdr:rowOff>17067</xdr:rowOff>
    </xdr:to>
    <xdr:sp macro="" textlink="">
      <xdr:nvSpPr>
        <xdr:cNvPr id="693" name="楕円 692"/>
        <xdr:cNvSpPr/>
      </xdr:nvSpPr>
      <xdr:spPr>
        <a:xfrm>
          <a:off x="14541500" y="168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33594</xdr:rowOff>
    </xdr:from>
    <xdr:ext cx="534377" cy="259045"/>
    <xdr:sp macro="" textlink="">
      <xdr:nvSpPr>
        <xdr:cNvPr id="694" name="テキスト ボックス 693"/>
        <xdr:cNvSpPr txBox="1"/>
      </xdr:nvSpPr>
      <xdr:spPr>
        <a:xfrm>
          <a:off x="14325111" y="166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85091</xdr:rowOff>
    </xdr:from>
    <xdr:to>
      <xdr:col>72</xdr:col>
      <xdr:colOff>38100</xdr:colOff>
      <xdr:row>99</xdr:row>
      <xdr:rowOff>15241</xdr:rowOff>
    </xdr:to>
    <xdr:sp macro="" textlink="">
      <xdr:nvSpPr>
        <xdr:cNvPr id="695" name="楕円 694"/>
        <xdr:cNvSpPr/>
      </xdr:nvSpPr>
      <xdr:spPr>
        <a:xfrm>
          <a:off x="13652500" y="168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31768</xdr:rowOff>
    </xdr:from>
    <xdr:ext cx="534377" cy="259045"/>
    <xdr:sp macro="" textlink="">
      <xdr:nvSpPr>
        <xdr:cNvPr id="696" name="テキスト ボックス 695"/>
        <xdr:cNvSpPr txBox="1"/>
      </xdr:nvSpPr>
      <xdr:spPr>
        <a:xfrm>
          <a:off x="13436111" y="166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87668</xdr:rowOff>
    </xdr:from>
    <xdr:to>
      <xdr:col>67</xdr:col>
      <xdr:colOff>101600</xdr:colOff>
      <xdr:row>99</xdr:row>
      <xdr:rowOff>17818</xdr:rowOff>
    </xdr:to>
    <xdr:sp macro="" textlink="">
      <xdr:nvSpPr>
        <xdr:cNvPr id="697" name="楕円 696"/>
        <xdr:cNvSpPr/>
      </xdr:nvSpPr>
      <xdr:spPr>
        <a:xfrm>
          <a:off x="12763500" y="168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34345</xdr:rowOff>
    </xdr:from>
    <xdr:ext cx="534377" cy="259045"/>
    <xdr:sp macro="" textlink="">
      <xdr:nvSpPr>
        <xdr:cNvPr id="698" name="テキスト ボックス 697"/>
        <xdr:cNvSpPr txBox="1"/>
      </xdr:nvSpPr>
      <xdr:spPr>
        <a:xfrm>
          <a:off x="12547111" y="1666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168667</xdr:rowOff>
    </xdr:from>
    <xdr:to>
      <xdr:col>116</xdr:col>
      <xdr:colOff>63500</xdr:colOff>
      <xdr:row>39</xdr:row>
      <xdr:rowOff>23016</xdr:rowOff>
    </xdr:to>
    <xdr:cxnSp macro="">
      <xdr:nvCxnSpPr>
        <xdr:cNvPr id="729" name="直線コネクタ 728"/>
        <xdr:cNvCxnSpPr/>
      </xdr:nvCxnSpPr>
      <xdr:spPr>
        <a:xfrm flipV="1">
          <a:off x="21323300" y="6683767"/>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4304</xdr:rowOff>
    </xdr:from>
    <xdr:to>
      <xdr:col>111</xdr:col>
      <xdr:colOff>177800</xdr:colOff>
      <xdr:row>39</xdr:row>
      <xdr:rowOff>23016</xdr:rowOff>
    </xdr:to>
    <xdr:cxnSp macro="">
      <xdr:nvCxnSpPr>
        <xdr:cNvPr id="732" name="直線コネクタ 731"/>
        <xdr:cNvCxnSpPr/>
      </xdr:nvCxnSpPr>
      <xdr:spPr>
        <a:xfrm>
          <a:off x="20434300" y="6690854"/>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4304</xdr:rowOff>
    </xdr:from>
    <xdr:to>
      <xdr:col>107</xdr:col>
      <xdr:colOff>50800</xdr:colOff>
      <xdr:row>39</xdr:row>
      <xdr:rowOff>18575</xdr:rowOff>
    </xdr:to>
    <xdr:cxnSp macro="">
      <xdr:nvCxnSpPr>
        <xdr:cNvPr id="735" name="直線コネクタ 734"/>
        <xdr:cNvCxnSpPr/>
      </xdr:nvCxnSpPr>
      <xdr:spPr>
        <a:xfrm flipV="1">
          <a:off x="19545300" y="6690854"/>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18575</xdr:rowOff>
    </xdr:from>
    <xdr:to>
      <xdr:col>102</xdr:col>
      <xdr:colOff>114300</xdr:colOff>
      <xdr:row>39</xdr:row>
      <xdr:rowOff>72132</xdr:rowOff>
    </xdr:to>
    <xdr:cxnSp macro="">
      <xdr:nvCxnSpPr>
        <xdr:cNvPr id="738" name="直線コネクタ 737"/>
        <xdr:cNvCxnSpPr/>
      </xdr:nvCxnSpPr>
      <xdr:spPr>
        <a:xfrm flipV="1">
          <a:off x="18656300" y="6705125"/>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117867</xdr:rowOff>
    </xdr:from>
    <xdr:to>
      <xdr:col>116</xdr:col>
      <xdr:colOff>114300</xdr:colOff>
      <xdr:row>39</xdr:row>
      <xdr:rowOff>48017</xdr:rowOff>
    </xdr:to>
    <xdr:sp macro="" textlink="">
      <xdr:nvSpPr>
        <xdr:cNvPr id="748" name="楕円 747"/>
        <xdr:cNvSpPr/>
      </xdr:nvSpPr>
      <xdr:spPr>
        <a:xfrm>
          <a:off x="22110700" y="66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73369</xdr:rowOff>
    </xdr:from>
    <xdr:ext cx="469744" cy="259045"/>
    <xdr:sp macro="" textlink="">
      <xdr:nvSpPr>
        <xdr:cNvPr id="749" name="投資及び出資金該当値テキスト"/>
        <xdr:cNvSpPr txBox="1"/>
      </xdr:nvSpPr>
      <xdr:spPr>
        <a:xfrm>
          <a:off x="22212300" y="658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143666</xdr:rowOff>
    </xdr:from>
    <xdr:to>
      <xdr:col>112</xdr:col>
      <xdr:colOff>38100</xdr:colOff>
      <xdr:row>39</xdr:row>
      <xdr:rowOff>73816</xdr:rowOff>
    </xdr:to>
    <xdr:sp macro="" textlink="">
      <xdr:nvSpPr>
        <xdr:cNvPr id="750" name="楕円 749"/>
        <xdr:cNvSpPr/>
      </xdr:nvSpPr>
      <xdr:spPr>
        <a:xfrm>
          <a:off x="21272500" y="665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64943</xdr:rowOff>
    </xdr:from>
    <xdr:ext cx="469744" cy="259045"/>
    <xdr:sp macro="" textlink="">
      <xdr:nvSpPr>
        <xdr:cNvPr id="751" name="テキスト ボックス 750"/>
        <xdr:cNvSpPr txBox="1"/>
      </xdr:nvSpPr>
      <xdr:spPr>
        <a:xfrm>
          <a:off x="21088428" y="675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124954</xdr:rowOff>
    </xdr:from>
    <xdr:to>
      <xdr:col>107</xdr:col>
      <xdr:colOff>101600</xdr:colOff>
      <xdr:row>39</xdr:row>
      <xdr:rowOff>55104</xdr:rowOff>
    </xdr:to>
    <xdr:sp macro="" textlink="">
      <xdr:nvSpPr>
        <xdr:cNvPr id="752" name="楕円 751"/>
        <xdr:cNvSpPr/>
      </xdr:nvSpPr>
      <xdr:spPr>
        <a:xfrm>
          <a:off x="20383500" y="66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46231</xdr:rowOff>
    </xdr:from>
    <xdr:ext cx="469744" cy="259045"/>
    <xdr:sp macro="" textlink="">
      <xdr:nvSpPr>
        <xdr:cNvPr id="753" name="テキスト ボックス 752"/>
        <xdr:cNvSpPr txBox="1"/>
      </xdr:nvSpPr>
      <xdr:spPr>
        <a:xfrm>
          <a:off x="20199428" y="673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139225</xdr:rowOff>
    </xdr:from>
    <xdr:to>
      <xdr:col>102</xdr:col>
      <xdr:colOff>165100</xdr:colOff>
      <xdr:row>39</xdr:row>
      <xdr:rowOff>69375</xdr:rowOff>
    </xdr:to>
    <xdr:sp macro="" textlink="">
      <xdr:nvSpPr>
        <xdr:cNvPr id="754" name="楕円 753"/>
        <xdr:cNvSpPr/>
      </xdr:nvSpPr>
      <xdr:spPr>
        <a:xfrm>
          <a:off x="19494500" y="665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60502</xdr:rowOff>
    </xdr:from>
    <xdr:ext cx="469744" cy="259045"/>
    <xdr:sp macro="" textlink="">
      <xdr:nvSpPr>
        <xdr:cNvPr id="755" name="テキスト ボックス 754"/>
        <xdr:cNvSpPr txBox="1"/>
      </xdr:nvSpPr>
      <xdr:spPr>
        <a:xfrm>
          <a:off x="19310428" y="674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21332</xdr:rowOff>
    </xdr:from>
    <xdr:to>
      <xdr:col>98</xdr:col>
      <xdr:colOff>38100</xdr:colOff>
      <xdr:row>39</xdr:row>
      <xdr:rowOff>122932</xdr:rowOff>
    </xdr:to>
    <xdr:sp macro="" textlink="">
      <xdr:nvSpPr>
        <xdr:cNvPr id="756" name="楕円 755"/>
        <xdr:cNvSpPr/>
      </xdr:nvSpPr>
      <xdr:spPr>
        <a:xfrm>
          <a:off x="18605500" y="670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114059</xdr:rowOff>
    </xdr:from>
    <xdr:ext cx="378565" cy="259045"/>
    <xdr:sp macro="" textlink="">
      <xdr:nvSpPr>
        <xdr:cNvPr id="757" name="テキスト ボックス 756"/>
        <xdr:cNvSpPr txBox="1"/>
      </xdr:nvSpPr>
      <xdr:spPr>
        <a:xfrm>
          <a:off x="18467017" y="680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16542</xdr:rowOff>
    </xdr:from>
    <xdr:to>
      <xdr:col>116</xdr:col>
      <xdr:colOff>63500</xdr:colOff>
      <xdr:row>59</xdr:row>
      <xdr:rowOff>39097</xdr:rowOff>
    </xdr:to>
    <xdr:cxnSp macro="">
      <xdr:nvCxnSpPr>
        <xdr:cNvPr id="786" name="直線コネクタ 785"/>
        <xdr:cNvCxnSpPr/>
      </xdr:nvCxnSpPr>
      <xdr:spPr>
        <a:xfrm>
          <a:off x="21323300" y="10132092"/>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16542</xdr:rowOff>
    </xdr:from>
    <xdr:to>
      <xdr:col>111</xdr:col>
      <xdr:colOff>177800</xdr:colOff>
      <xdr:row>59</xdr:row>
      <xdr:rowOff>29058</xdr:rowOff>
    </xdr:to>
    <xdr:cxnSp macro="">
      <xdr:nvCxnSpPr>
        <xdr:cNvPr id="789" name="直線コネクタ 788"/>
        <xdr:cNvCxnSpPr/>
      </xdr:nvCxnSpPr>
      <xdr:spPr>
        <a:xfrm flipV="1">
          <a:off x="20434300" y="10132092"/>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24314</xdr:rowOff>
    </xdr:from>
    <xdr:to>
      <xdr:col>107</xdr:col>
      <xdr:colOff>50800</xdr:colOff>
      <xdr:row>59</xdr:row>
      <xdr:rowOff>29058</xdr:rowOff>
    </xdr:to>
    <xdr:cxnSp macro="">
      <xdr:nvCxnSpPr>
        <xdr:cNvPr id="792" name="直線コネクタ 791"/>
        <xdr:cNvCxnSpPr/>
      </xdr:nvCxnSpPr>
      <xdr:spPr>
        <a:xfrm>
          <a:off x="19545300" y="10139864"/>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24314</xdr:rowOff>
    </xdr:from>
    <xdr:to>
      <xdr:col>102</xdr:col>
      <xdr:colOff>114300</xdr:colOff>
      <xdr:row>59</xdr:row>
      <xdr:rowOff>34220</xdr:rowOff>
    </xdr:to>
    <xdr:cxnSp macro="">
      <xdr:nvCxnSpPr>
        <xdr:cNvPr id="795" name="直線コネクタ 794"/>
        <xdr:cNvCxnSpPr/>
      </xdr:nvCxnSpPr>
      <xdr:spPr>
        <a:xfrm flipV="1">
          <a:off x="18656300" y="1013986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159747</xdr:rowOff>
    </xdr:from>
    <xdr:to>
      <xdr:col>116</xdr:col>
      <xdr:colOff>114300</xdr:colOff>
      <xdr:row>59</xdr:row>
      <xdr:rowOff>89897</xdr:rowOff>
    </xdr:to>
    <xdr:sp macro="" textlink="">
      <xdr:nvSpPr>
        <xdr:cNvPr id="805" name="楕円 804"/>
        <xdr:cNvSpPr/>
      </xdr:nvSpPr>
      <xdr:spPr>
        <a:xfrm>
          <a:off x="22110700" y="101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74674</xdr:rowOff>
    </xdr:from>
    <xdr:ext cx="378565" cy="259045"/>
    <xdr:sp macro="" textlink="">
      <xdr:nvSpPr>
        <xdr:cNvPr id="806" name="貸付金該当値テキスト"/>
        <xdr:cNvSpPr txBox="1"/>
      </xdr:nvSpPr>
      <xdr:spPr>
        <a:xfrm>
          <a:off x="22212300" y="1001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137192</xdr:rowOff>
    </xdr:from>
    <xdr:to>
      <xdr:col>112</xdr:col>
      <xdr:colOff>38100</xdr:colOff>
      <xdr:row>59</xdr:row>
      <xdr:rowOff>67342</xdr:rowOff>
    </xdr:to>
    <xdr:sp macro="" textlink="">
      <xdr:nvSpPr>
        <xdr:cNvPr id="807" name="楕円 806"/>
        <xdr:cNvSpPr/>
      </xdr:nvSpPr>
      <xdr:spPr>
        <a:xfrm>
          <a:off x="21272500" y="100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58469</xdr:rowOff>
    </xdr:from>
    <xdr:ext cx="469744" cy="259045"/>
    <xdr:sp macro="" textlink="">
      <xdr:nvSpPr>
        <xdr:cNvPr id="808" name="テキスト ボックス 807"/>
        <xdr:cNvSpPr txBox="1"/>
      </xdr:nvSpPr>
      <xdr:spPr>
        <a:xfrm>
          <a:off x="21088428" y="101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149708</xdr:rowOff>
    </xdr:from>
    <xdr:to>
      <xdr:col>107</xdr:col>
      <xdr:colOff>101600</xdr:colOff>
      <xdr:row>59</xdr:row>
      <xdr:rowOff>79858</xdr:rowOff>
    </xdr:to>
    <xdr:sp macro="" textlink="">
      <xdr:nvSpPr>
        <xdr:cNvPr id="809" name="楕円 808"/>
        <xdr:cNvSpPr/>
      </xdr:nvSpPr>
      <xdr:spPr>
        <a:xfrm>
          <a:off x="20383500" y="100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70985</xdr:rowOff>
    </xdr:from>
    <xdr:ext cx="378565" cy="259045"/>
    <xdr:sp macro="" textlink="">
      <xdr:nvSpPr>
        <xdr:cNvPr id="810" name="テキスト ボックス 809"/>
        <xdr:cNvSpPr txBox="1"/>
      </xdr:nvSpPr>
      <xdr:spPr>
        <a:xfrm>
          <a:off x="20245017" y="1018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144964</xdr:rowOff>
    </xdr:from>
    <xdr:to>
      <xdr:col>102</xdr:col>
      <xdr:colOff>165100</xdr:colOff>
      <xdr:row>59</xdr:row>
      <xdr:rowOff>75114</xdr:rowOff>
    </xdr:to>
    <xdr:sp macro="" textlink="">
      <xdr:nvSpPr>
        <xdr:cNvPr id="811" name="楕円 810"/>
        <xdr:cNvSpPr/>
      </xdr:nvSpPr>
      <xdr:spPr>
        <a:xfrm>
          <a:off x="19494500" y="100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66241</xdr:rowOff>
    </xdr:from>
    <xdr:ext cx="469744" cy="259045"/>
    <xdr:sp macro="" textlink="">
      <xdr:nvSpPr>
        <xdr:cNvPr id="812" name="テキスト ボックス 811"/>
        <xdr:cNvSpPr txBox="1"/>
      </xdr:nvSpPr>
      <xdr:spPr>
        <a:xfrm>
          <a:off x="19310428" y="101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154870</xdr:rowOff>
    </xdr:from>
    <xdr:to>
      <xdr:col>98</xdr:col>
      <xdr:colOff>38100</xdr:colOff>
      <xdr:row>59</xdr:row>
      <xdr:rowOff>85020</xdr:rowOff>
    </xdr:to>
    <xdr:sp macro="" textlink="">
      <xdr:nvSpPr>
        <xdr:cNvPr id="813" name="楕円 812"/>
        <xdr:cNvSpPr/>
      </xdr:nvSpPr>
      <xdr:spPr>
        <a:xfrm>
          <a:off x="18605500" y="100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76147</xdr:rowOff>
    </xdr:from>
    <xdr:ext cx="378565" cy="259045"/>
    <xdr:sp macro="" textlink="">
      <xdr:nvSpPr>
        <xdr:cNvPr id="814" name="テキスト ボックス 813"/>
        <xdr:cNvSpPr txBox="1"/>
      </xdr:nvSpPr>
      <xdr:spPr>
        <a:xfrm>
          <a:off x="18467017" y="1019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10376</xdr:rowOff>
    </xdr:from>
    <xdr:to>
      <xdr:col>116</xdr:col>
      <xdr:colOff>63500</xdr:colOff>
      <xdr:row>76</xdr:row>
      <xdr:rowOff>30683</xdr:rowOff>
    </xdr:to>
    <xdr:cxnSp macro="">
      <xdr:nvCxnSpPr>
        <xdr:cNvPr id="844" name="直線コネクタ 843"/>
        <xdr:cNvCxnSpPr/>
      </xdr:nvCxnSpPr>
      <xdr:spPr>
        <a:xfrm>
          <a:off x="21323300" y="13040576"/>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10376</xdr:rowOff>
    </xdr:from>
    <xdr:to>
      <xdr:col>111</xdr:col>
      <xdr:colOff>177800</xdr:colOff>
      <xdr:row>76</xdr:row>
      <xdr:rowOff>16218</xdr:rowOff>
    </xdr:to>
    <xdr:cxnSp macro="">
      <xdr:nvCxnSpPr>
        <xdr:cNvPr id="847" name="直線コネクタ 846"/>
        <xdr:cNvCxnSpPr/>
      </xdr:nvCxnSpPr>
      <xdr:spPr>
        <a:xfrm flipV="1">
          <a:off x="20434300" y="13040576"/>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155142</xdr:rowOff>
    </xdr:from>
    <xdr:to>
      <xdr:col>107</xdr:col>
      <xdr:colOff>50800</xdr:colOff>
      <xdr:row>76</xdr:row>
      <xdr:rowOff>16218</xdr:rowOff>
    </xdr:to>
    <xdr:cxnSp macro="">
      <xdr:nvCxnSpPr>
        <xdr:cNvPr id="850" name="直線コネクタ 849"/>
        <xdr:cNvCxnSpPr/>
      </xdr:nvCxnSpPr>
      <xdr:spPr>
        <a:xfrm>
          <a:off x="19545300" y="13013892"/>
          <a:ext cx="889000"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99149</xdr:rowOff>
    </xdr:from>
    <xdr:to>
      <xdr:col>102</xdr:col>
      <xdr:colOff>114300</xdr:colOff>
      <xdr:row>75</xdr:row>
      <xdr:rowOff>155142</xdr:rowOff>
    </xdr:to>
    <xdr:cxnSp macro="">
      <xdr:nvCxnSpPr>
        <xdr:cNvPr id="853" name="直線コネクタ 852"/>
        <xdr:cNvCxnSpPr/>
      </xdr:nvCxnSpPr>
      <xdr:spPr>
        <a:xfrm>
          <a:off x="18656300" y="12957899"/>
          <a:ext cx="889000" cy="5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151333</xdr:rowOff>
    </xdr:from>
    <xdr:to>
      <xdr:col>116</xdr:col>
      <xdr:colOff>114300</xdr:colOff>
      <xdr:row>76</xdr:row>
      <xdr:rowOff>81483</xdr:rowOff>
    </xdr:to>
    <xdr:sp macro="" textlink="">
      <xdr:nvSpPr>
        <xdr:cNvPr id="863" name="楕円 862"/>
        <xdr:cNvSpPr/>
      </xdr:nvSpPr>
      <xdr:spPr>
        <a:xfrm>
          <a:off x="22110700" y="130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129760</xdr:rowOff>
    </xdr:from>
    <xdr:ext cx="534377" cy="259045"/>
    <xdr:sp macro="" textlink="">
      <xdr:nvSpPr>
        <xdr:cNvPr id="864" name="繰出金該当値テキスト"/>
        <xdr:cNvSpPr txBox="1"/>
      </xdr:nvSpPr>
      <xdr:spPr>
        <a:xfrm>
          <a:off x="22212300" y="129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131026</xdr:rowOff>
    </xdr:from>
    <xdr:to>
      <xdr:col>112</xdr:col>
      <xdr:colOff>38100</xdr:colOff>
      <xdr:row>76</xdr:row>
      <xdr:rowOff>61176</xdr:rowOff>
    </xdr:to>
    <xdr:sp macro="" textlink="">
      <xdr:nvSpPr>
        <xdr:cNvPr id="865" name="楕円 864"/>
        <xdr:cNvSpPr/>
      </xdr:nvSpPr>
      <xdr:spPr>
        <a:xfrm>
          <a:off x="21272500" y="129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52303</xdr:rowOff>
    </xdr:from>
    <xdr:ext cx="534377" cy="259045"/>
    <xdr:sp macro="" textlink="">
      <xdr:nvSpPr>
        <xdr:cNvPr id="866" name="テキスト ボックス 865"/>
        <xdr:cNvSpPr txBox="1"/>
      </xdr:nvSpPr>
      <xdr:spPr>
        <a:xfrm>
          <a:off x="21056111" y="130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136868</xdr:rowOff>
    </xdr:from>
    <xdr:to>
      <xdr:col>107</xdr:col>
      <xdr:colOff>101600</xdr:colOff>
      <xdr:row>76</xdr:row>
      <xdr:rowOff>67018</xdr:rowOff>
    </xdr:to>
    <xdr:sp macro="" textlink="">
      <xdr:nvSpPr>
        <xdr:cNvPr id="867" name="楕円 866"/>
        <xdr:cNvSpPr/>
      </xdr:nvSpPr>
      <xdr:spPr>
        <a:xfrm>
          <a:off x="20383500" y="129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58145</xdr:rowOff>
    </xdr:from>
    <xdr:ext cx="534377" cy="259045"/>
    <xdr:sp macro="" textlink="">
      <xdr:nvSpPr>
        <xdr:cNvPr id="868" name="テキスト ボックス 867"/>
        <xdr:cNvSpPr txBox="1"/>
      </xdr:nvSpPr>
      <xdr:spPr>
        <a:xfrm>
          <a:off x="20167111" y="130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104343</xdr:rowOff>
    </xdr:from>
    <xdr:to>
      <xdr:col>102</xdr:col>
      <xdr:colOff>165100</xdr:colOff>
      <xdr:row>76</xdr:row>
      <xdr:rowOff>34494</xdr:rowOff>
    </xdr:to>
    <xdr:sp macro="" textlink="">
      <xdr:nvSpPr>
        <xdr:cNvPr id="869" name="楕円 868"/>
        <xdr:cNvSpPr/>
      </xdr:nvSpPr>
      <xdr:spPr>
        <a:xfrm>
          <a:off x="19494500" y="129630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25619</xdr:rowOff>
    </xdr:from>
    <xdr:ext cx="534377" cy="259045"/>
    <xdr:sp macro="" textlink="">
      <xdr:nvSpPr>
        <xdr:cNvPr id="870" name="テキスト ボックス 869"/>
        <xdr:cNvSpPr txBox="1"/>
      </xdr:nvSpPr>
      <xdr:spPr>
        <a:xfrm>
          <a:off x="19278111" y="1305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48349</xdr:rowOff>
    </xdr:from>
    <xdr:to>
      <xdr:col>98</xdr:col>
      <xdr:colOff>38100</xdr:colOff>
      <xdr:row>75</xdr:row>
      <xdr:rowOff>149949</xdr:rowOff>
    </xdr:to>
    <xdr:sp macro="" textlink="">
      <xdr:nvSpPr>
        <xdr:cNvPr id="871" name="楕円 870"/>
        <xdr:cNvSpPr/>
      </xdr:nvSpPr>
      <xdr:spPr>
        <a:xfrm>
          <a:off x="18605500" y="129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141076</xdr:rowOff>
    </xdr:from>
    <xdr:ext cx="534377" cy="259045"/>
    <xdr:sp macro="" textlink="">
      <xdr:nvSpPr>
        <xdr:cNvPr id="872" name="テキスト ボックス 871"/>
        <xdr:cNvSpPr txBox="1"/>
      </xdr:nvSpPr>
      <xdr:spPr>
        <a:xfrm>
          <a:off x="18389111" y="129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が類似団体を上回っているのは、産業形態が多角化していることにより職員数が多いことが要因となっている。平成１３年度より特別勤務手当の廃止等各種手当ての見直しを行い人件費抑制に努めており、今後も指定管理者の導入や再任用職員、会計年度任用職員制度の活用などにより、抑制に努める。</a:t>
          </a:r>
          <a:endParaRPr lang="ja-JP" altLang="ja-JP" sz="1400">
            <a:effectLst/>
          </a:endParaRPr>
        </a:p>
        <a:p>
          <a:r>
            <a:rPr kumimoji="1" lang="ja-JP" altLang="ja-JP" sz="1100">
              <a:solidFill>
                <a:schemeClr val="dk1"/>
              </a:solidFill>
              <a:effectLst/>
              <a:latin typeface="+mn-lt"/>
              <a:ea typeface="+mn-ea"/>
              <a:cs typeface="+mn-cs"/>
            </a:rPr>
            <a:t>補助費は人口増加対策事業の実施</a:t>
          </a:r>
          <a:r>
            <a:rPr kumimoji="1" lang="ja-JP" altLang="en-US" sz="1100">
              <a:solidFill>
                <a:schemeClr val="dk1"/>
              </a:solidFill>
              <a:effectLst/>
              <a:latin typeface="+mn-lt"/>
              <a:ea typeface="+mn-ea"/>
              <a:cs typeface="+mn-cs"/>
            </a:rPr>
            <a:t>やふるさと納税推進</a:t>
          </a:r>
          <a:r>
            <a:rPr kumimoji="1" lang="ja-JP" altLang="ja-JP" sz="1100">
              <a:solidFill>
                <a:schemeClr val="dk1"/>
              </a:solidFill>
              <a:effectLst/>
              <a:latin typeface="+mn-lt"/>
              <a:ea typeface="+mn-ea"/>
              <a:cs typeface="+mn-cs"/>
            </a:rPr>
            <a:t>により増加傾向にあるが、事業の見直しや各種補助事業の精査を行い、適正化を図っているところである。</a:t>
          </a:r>
          <a:endParaRPr lang="ja-JP" altLang="ja-JP" sz="1400">
            <a:effectLst/>
          </a:endParaRPr>
        </a:p>
        <a:p>
          <a:r>
            <a:rPr kumimoji="1" lang="ja-JP" altLang="ja-JP" sz="1100">
              <a:solidFill>
                <a:schemeClr val="dk1"/>
              </a:solidFill>
              <a:effectLst/>
              <a:latin typeface="+mn-lt"/>
              <a:ea typeface="+mn-ea"/>
              <a:cs typeface="+mn-cs"/>
            </a:rPr>
            <a:t>維持補修費については建物の老朽化に係る補修事業の増加により類似団体を上回っている。今後も計画に基づき、施設の除却や事業の取捨選択を徹底していくことで、事業費の減少を目指すこととしている。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5,123
5,044
624.69
7,394,427
7,140,634
249,901
4,061,891
7,457,570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65659</xdr:rowOff>
    </xdr:from>
    <xdr:to>
      <xdr:col>24</xdr:col>
      <xdr:colOff>63500</xdr:colOff>
      <xdr:row>34</xdr:row>
      <xdr:rowOff>118237</xdr:rowOff>
    </xdr:to>
    <xdr:cxnSp macro="">
      <xdr:nvCxnSpPr>
        <xdr:cNvPr id="61" name="直線コネクタ 60"/>
        <xdr:cNvCxnSpPr/>
      </xdr:nvCxnSpPr>
      <xdr:spPr>
        <a:xfrm>
          <a:off x="3797300" y="5894959"/>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65659</xdr:rowOff>
    </xdr:from>
    <xdr:to>
      <xdr:col>19</xdr:col>
      <xdr:colOff>177800</xdr:colOff>
      <xdr:row>34</xdr:row>
      <xdr:rowOff>72263</xdr:rowOff>
    </xdr:to>
    <xdr:cxnSp macro="">
      <xdr:nvCxnSpPr>
        <xdr:cNvPr id="64" name="直線コネクタ 63"/>
        <xdr:cNvCxnSpPr/>
      </xdr:nvCxnSpPr>
      <xdr:spPr>
        <a:xfrm flipV="1">
          <a:off x="2908300" y="5894959"/>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72263</xdr:rowOff>
    </xdr:from>
    <xdr:to>
      <xdr:col>15</xdr:col>
      <xdr:colOff>50800</xdr:colOff>
      <xdr:row>34</xdr:row>
      <xdr:rowOff>78613</xdr:rowOff>
    </xdr:to>
    <xdr:cxnSp macro="">
      <xdr:nvCxnSpPr>
        <xdr:cNvPr id="67" name="直線コネクタ 66"/>
        <xdr:cNvCxnSpPr/>
      </xdr:nvCxnSpPr>
      <xdr:spPr>
        <a:xfrm flipV="1">
          <a:off x="2019300" y="5901563"/>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52324</xdr:rowOff>
    </xdr:from>
    <xdr:to>
      <xdr:col>10</xdr:col>
      <xdr:colOff>114300</xdr:colOff>
      <xdr:row>34</xdr:row>
      <xdr:rowOff>78613</xdr:rowOff>
    </xdr:to>
    <xdr:cxnSp macro="">
      <xdr:nvCxnSpPr>
        <xdr:cNvPr id="70" name="直線コネクタ 69"/>
        <xdr:cNvCxnSpPr/>
      </xdr:nvCxnSpPr>
      <xdr:spPr>
        <a:xfrm>
          <a:off x="1130300" y="588162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67437</xdr:rowOff>
    </xdr:from>
    <xdr:to>
      <xdr:col>24</xdr:col>
      <xdr:colOff>114300</xdr:colOff>
      <xdr:row>34</xdr:row>
      <xdr:rowOff>169037</xdr:rowOff>
    </xdr:to>
    <xdr:sp macro="" textlink="">
      <xdr:nvSpPr>
        <xdr:cNvPr id="80" name="楕円 79"/>
        <xdr:cNvSpPr/>
      </xdr:nvSpPr>
      <xdr:spPr>
        <a:xfrm>
          <a:off x="4584700" y="58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90314</xdr:rowOff>
    </xdr:from>
    <xdr:ext cx="534377" cy="259045"/>
    <xdr:sp macro="" textlink="">
      <xdr:nvSpPr>
        <xdr:cNvPr id="81" name="議会費該当値テキスト"/>
        <xdr:cNvSpPr txBox="1"/>
      </xdr:nvSpPr>
      <xdr:spPr>
        <a:xfrm>
          <a:off x="4686300" y="574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14859</xdr:rowOff>
    </xdr:from>
    <xdr:to>
      <xdr:col>20</xdr:col>
      <xdr:colOff>38100</xdr:colOff>
      <xdr:row>34</xdr:row>
      <xdr:rowOff>116459</xdr:rowOff>
    </xdr:to>
    <xdr:sp macro="" textlink="">
      <xdr:nvSpPr>
        <xdr:cNvPr id="82" name="楕円 81"/>
        <xdr:cNvSpPr/>
      </xdr:nvSpPr>
      <xdr:spPr>
        <a:xfrm>
          <a:off x="3746500" y="58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132986</xdr:rowOff>
    </xdr:from>
    <xdr:ext cx="534377" cy="259045"/>
    <xdr:sp macro="" textlink="">
      <xdr:nvSpPr>
        <xdr:cNvPr id="83" name="テキスト ボックス 82"/>
        <xdr:cNvSpPr txBox="1"/>
      </xdr:nvSpPr>
      <xdr:spPr>
        <a:xfrm>
          <a:off x="3530111" y="56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21463</xdr:rowOff>
    </xdr:from>
    <xdr:to>
      <xdr:col>15</xdr:col>
      <xdr:colOff>101600</xdr:colOff>
      <xdr:row>34</xdr:row>
      <xdr:rowOff>123063</xdr:rowOff>
    </xdr:to>
    <xdr:sp macro="" textlink="">
      <xdr:nvSpPr>
        <xdr:cNvPr id="84" name="楕円 83"/>
        <xdr:cNvSpPr/>
      </xdr:nvSpPr>
      <xdr:spPr>
        <a:xfrm>
          <a:off x="2857500" y="58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139590</xdr:rowOff>
    </xdr:from>
    <xdr:ext cx="534377" cy="259045"/>
    <xdr:sp macro="" textlink="">
      <xdr:nvSpPr>
        <xdr:cNvPr id="85" name="テキスト ボックス 84"/>
        <xdr:cNvSpPr txBox="1"/>
      </xdr:nvSpPr>
      <xdr:spPr>
        <a:xfrm>
          <a:off x="2641111" y="56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27813</xdr:rowOff>
    </xdr:from>
    <xdr:to>
      <xdr:col>10</xdr:col>
      <xdr:colOff>165100</xdr:colOff>
      <xdr:row>34</xdr:row>
      <xdr:rowOff>129413</xdr:rowOff>
    </xdr:to>
    <xdr:sp macro="" textlink="">
      <xdr:nvSpPr>
        <xdr:cNvPr id="86" name="楕円 85"/>
        <xdr:cNvSpPr/>
      </xdr:nvSpPr>
      <xdr:spPr>
        <a:xfrm>
          <a:off x="1968500" y="585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145940</xdr:rowOff>
    </xdr:from>
    <xdr:ext cx="534377" cy="259045"/>
    <xdr:sp macro="" textlink="">
      <xdr:nvSpPr>
        <xdr:cNvPr id="87" name="テキスト ボックス 86"/>
        <xdr:cNvSpPr txBox="1"/>
      </xdr:nvSpPr>
      <xdr:spPr>
        <a:xfrm>
          <a:off x="1752111" y="563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1524</xdr:rowOff>
    </xdr:from>
    <xdr:to>
      <xdr:col>6</xdr:col>
      <xdr:colOff>38100</xdr:colOff>
      <xdr:row>34</xdr:row>
      <xdr:rowOff>103124</xdr:rowOff>
    </xdr:to>
    <xdr:sp macro="" textlink="">
      <xdr:nvSpPr>
        <xdr:cNvPr id="88" name="楕円 87"/>
        <xdr:cNvSpPr/>
      </xdr:nvSpPr>
      <xdr:spPr>
        <a:xfrm>
          <a:off x="1079500" y="58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119651</xdr:rowOff>
    </xdr:from>
    <xdr:ext cx="534377" cy="259045"/>
    <xdr:sp macro="" textlink="">
      <xdr:nvSpPr>
        <xdr:cNvPr id="89" name="テキスト ボックス 88"/>
        <xdr:cNvSpPr txBox="1"/>
      </xdr:nvSpPr>
      <xdr:spPr>
        <a:xfrm>
          <a:off x="863111" y="56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146512</xdr:rowOff>
    </xdr:from>
    <xdr:to>
      <xdr:col>24</xdr:col>
      <xdr:colOff>63500</xdr:colOff>
      <xdr:row>57</xdr:row>
      <xdr:rowOff>156203</xdr:rowOff>
    </xdr:to>
    <xdr:cxnSp macro="">
      <xdr:nvCxnSpPr>
        <xdr:cNvPr id="118" name="直線コネクタ 117"/>
        <xdr:cNvCxnSpPr/>
      </xdr:nvCxnSpPr>
      <xdr:spPr>
        <a:xfrm flipV="1">
          <a:off x="3797300" y="9919162"/>
          <a:ext cx="8382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156203</xdr:rowOff>
    </xdr:from>
    <xdr:to>
      <xdr:col>19</xdr:col>
      <xdr:colOff>177800</xdr:colOff>
      <xdr:row>58</xdr:row>
      <xdr:rowOff>86325</xdr:rowOff>
    </xdr:to>
    <xdr:cxnSp macro="">
      <xdr:nvCxnSpPr>
        <xdr:cNvPr id="121" name="直線コネクタ 120"/>
        <xdr:cNvCxnSpPr/>
      </xdr:nvCxnSpPr>
      <xdr:spPr>
        <a:xfrm flipV="1">
          <a:off x="2908300" y="9928853"/>
          <a:ext cx="889000" cy="10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72784</xdr:rowOff>
    </xdr:from>
    <xdr:to>
      <xdr:col>15</xdr:col>
      <xdr:colOff>50800</xdr:colOff>
      <xdr:row>58</xdr:row>
      <xdr:rowOff>86325</xdr:rowOff>
    </xdr:to>
    <xdr:cxnSp macro="">
      <xdr:nvCxnSpPr>
        <xdr:cNvPr id="124" name="直線コネクタ 123"/>
        <xdr:cNvCxnSpPr/>
      </xdr:nvCxnSpPr>
      <xdr:spPr>
        <a:xfrm>
          <a:off x="2019300" y="10016884"/>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72784</xdr:rowOff>
    </xdr:from>
    <xdr:to>
      <xdr:col>10</xdr:col>
      <xdr:colOff>114300</xdr:colOff>
      <xdr:row>58</xdr:row>
      <xdr:rowOff>105009</xdr:rowOff>
    </xdr:to>
    <xdr:cxnSp macro="">
      <xdr:nvCxnSpPr>
        <xdr:cNvPr id="127" name="直線コネクタ 126"/>
        <xdr:cNvCxnSpPr/>
      </xdr:nvCxnSpPr>
      <xdr:spPr>
        <a:xfrm flipV="1">
          <a:off x="1130300" y="10016884"/>
          <a:ext cx="889000" cy="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95712</xdr:rowOff>
    </xdr:from>
    <xdr:to>
      <xdr:col>24</xdr:col>
      <xdr:colOff>114300</xdr:colOff>
      <xdr:row>58</xdr:row>
      <xdr:rowOff>25862</xdr:rowOff>
    </xdr:to>
    <xdr:sp macro="" textlink="">
      <xdr:nvSpPr>
        <xdr:cNvPr id="137" name="楕円 136"/>
        <xdr:cNvSpPr/>
      </xdr:nvSpPr>
      <xdr:spPr>
        <a:xfrm>
          <a:off x="4584700" y="98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105403</xdr:rowOff>
    </xdr:from>
    <xdr:to>
      <xdr:col>20</xdr:col>
      <xdr:colOff>38100</xdr:colOff>
      <xdr:row>58</xdr:row>
      <xdr:rowOff>35553</xdr:rowOff>
    </xdr:to>
    <xdr:sp macro="" textlink="">
      <xdr:nvSpPr>
        <xdr:cNvPr id="139" name="楕円 138"/>
        <xdr:cNvSpPr/>
      </xdr:nvSpPr>
      <xdr:spPr>
        <a:xfrm>
          <a:off x="3746500" y="98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52080</xdr:rowOff>
    </xdr:from>
    <xdr:ext cx="599010" cy="259045"/>
    <xdr:sp macro="" textlink="">
      <xdr:nvSpPr>
        <xdr:cNvPr id="140" name="テキスト ボックス 139"/>
        <xdr:cNvSpPr txBox="1"/>
      </xdr:nvSpPr>
      <xdr:spPr>
        <a:xfrm>
          <a:off x="3497795" y="965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35525</xdr:rowOff>
    </xdr:from>
    <xdr:to>
      <xdr:col>15</xdr:col>
      <xdr:colOff>101600</xdr:colOff>
      <xdr:row>58</xdr:row>
      <xdr:rowOff>137125</xdr:rowOff>
    </xdr:to>
    <xdr:sp macro="" textlink="">
      <xdr:nvSpPr>
        <xdr:cNvPr id="141" name="楕円 140"/>
        <xdr:cNvSpPr/>
      </xdr:nvSpPr>
      <xdr:spPr>
        <a:xfrm>
          <a:off x="2857500" y="99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128252</xdr:rowOff>
    </xdr:from>
    <xdr:ext cx="599010" cy="259045"/>
    <xdr:sp macro="" textlink="">
      <xdr:nvSpPr>
        <xdr:cNvPr id="142" name="テキスト ボックス 141"/>
        <xdr:cNvSpPr txBox="1"/>
      </xdr:nvSpPr>
      <xdr:spPr>
        <a:xfrm>
          <a:off x="2608795" y="1007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21984</xdr:rowOff>
    </xdr:from>
    <xdr:to>
      <xdr:col>10</xdr:col>
      <xdr:colOff>165100</xdr:colOff>
      <xdr:row>58</xdr:row>
      <xdr:rowOff>123584</xdr:rowOff>
    </xdr:to>
    <xdr:sp macro="" textlink="">
      <xdr:nvSpPr>
        <xdr:cNvPr id="143" name="楕円 142"/>
        <xdr:cNvSpPr/>
      </xdr:nvSpPr>
      <xdr:spPr>
        <a:xfrm>
          <a:off x="1968500" y="99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140111</xdr:rowOff>
    </xdr:from>
    <xdr:ext cx="599010" cy="259045"/>
    <xdr:sp macro="" textlink="">
      <xdr:nvSpPr>
        <xdr:cNvPr id="144" name="テキスト ボックス 143"/>
        <xdr:cNvSpPr txBox="1"/>
      </xdr:nvSpPr>
      <xdr:spPr>
        <a:xfrm>
          <a:off x="1719795" y="974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54209</xdr:rowOff>
    </xdr:from>
    <xdr:to>
      <xdr:col>6</xdr:col>
      <xdr:colOff>38100</xdr:colOff>
      <xdr:row>58</xdr:row>
      <xdr:rowOff>155809</xdr:rowOff>
    </xdr:to>
    <xdr:sp macro="" textlink="">
      <xdr:nvSpPr>
        <xdr:cNvPr id="145" name="楕円 144"/>
        <xdr:cNvSpPr/>
      </xdr:nvSpPr>
      <xdr:spPr>
        <a:xfrm>
          <a:off x="1079500" y="99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146936</xdr:rowOff>
    </xdr:from>
    <xdr:ext cx="599010" cy="259045"/>
    <xdr:sp macro="" textlink="">
      <xdr:nvSpPr>
        <xdr:cNvPr id="146" name="テキスト ボックス 145"/>
        <xdr:cNvSpPr txBox="1"/>
      </xdr:nvSpPr>
      <xdr:spPr>
        <a:xfrm>
          <a:off x="830795" y="1009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88229</xdr:rowOff>
    </xdr:from>
    <xdr:to>
      <xdr:col>24</xdr:col>
      <xdr:colOff>63500</xdr:colOff>
      <xdr:row>77</xdr:row>
      <xdr:rowOff>29533</xdr:rowOff>
    </xdr:to>
    <xdr:cxnSp macro="">
      <xdr:nvCxnSpPr>
        <xdr:cNvPr id="174" name="直線コネクタ 173"/>
        <xdr:cNvCxnSpPr/>
      </xdr:nvCxnSpPr>
      <xdr:spPr>
        <a:xfrm flipV="1">
          <a:off x="3797300" y="13118429"/>
          <a:ext cx="838200" cy="1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29533</xdr:rowOff>
    </xdr:from>
    <xdr:to>
      <xdr:col>19</xdr:col>
      <xdr:colOff>177800</xdr:colOff>
      <xdr:row>77</xdr:row>
      <xdr:rowOff>30786</xdr:rowOff>
    </xdr:to>
    <xdr:cxnSp macro="">
      <xdr:nvCxnSpPr>
        <xdr:cNvPr id="177" name="直線コネクタ 176"/>
        <xdr:cNvCxnSpPr/>
      </xdr:nvCxnSpPr>
      <xdr:spPr>
        <a:xfrm flipV="1">
          <a:off x="2908300" y="13231183"/>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30786</xdr:rowOff>
    </xdr:from>
    <xdr:to>
      <xdr:col>15</xdr:col>
      <xdr:colOff>50800</xdr:colOff>
      <xdr:row>77</xdr:row>
      <xdr:rowOff>64788</xdr:rowOff>
    </xdr:to>
    <xdr:cxnSp macro="">
      <xdr:nvCxnSpPr>
        <xdr:cNvPr id="180" name="直線コネクタ 179"/>
        <xdr:cNvCxnSpPr/>
      </xdr:nvCxnSpPr>
      <xdr:spPr>
        <a:xfrm flipV="1">
          <a:off x="2019300" y="13232436"/>
          <a:ext cx="889000" cy="3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64788</xdr:rowOff>
    </xdr:from>
    <xdr:to>
      <xdr:col>10</xdr:col>
      <xdr:colOff>114300</xdr:colOff>
      <xdr:row>77</xdr:row>
      <xdr:rowOff>67681</xdr:rowOff>
    </xdr:to>
    <xdr:cxnSp macro="">
      <xdr:nvCxnSpPr>
        <xdr:cNvPr id="183" name="直線コネクタ 182"/>
        <xdr:cNvCxnSpPr/>
      </xdr:nvCxnSpPr>
      <xdr:spPr>
        <a:xfrm flipV="1">
          <a:off x="1130300" y="13266438"/>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37429</xdr:rowOff>
    </xdr:from>
    <xdr:to>
      <xdr:col>24</xdr:col>
      <xdr:colOff>114300</xdr:colOff>
      <xdr:row>76</xdr:row>
      <xdr:rowOff>139029</xdr:rowOff>
    </xdr:to>
    <xdr:sp macro="" textlink="">
      <xdr:nvSpPr>
        <xdr:cNvPr id="193" name="楕円 192"/>
        <xdr:cNvSpPr/>
      </xdr:nvSpPr>
      <xdr:spPr>
        <a:xfrm>
          <a:off x="4584700" y="130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15856</xdr:rowOff>
    </xdr:from>
    <xdr:ext cx="599010" cy="259045"/>
    <xdr:sp macro="" textlink="">
      <xdr:nvSpPr>
        <xdr:cNvPr id="194" name="民生費該当値テキスト"/>
        <xdr:cNvSpPr txBox="1"/>
      </xdr:nvSpPr>
      <xdr:spPr>
        <a:xfrm>
          <a:off x="4686300" y="130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150183</xdr:rowOff>
    </xdr:from>
    <xdr:to>
      <xdr:col>20</xdr:col>
      <xdr:colOff>38100</xdr:colOff>
      <xdr:row>77</xdr:row>
      <xdr:rowOff>80333</xdr:rowOff>
    </xdr:to>
    <xdr:sp macro="" textlink="">
      <xdr:nvSpPr>
        <xdr:cNvPr id="195" name="楕円 194"/>
        <xdr:cNvSpPr/>
      </xdr:nvSpPr>
      <xdr:spPr>
        <a:xfrm>
          <a:off x="3746500" y="131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71460</xdr:rowOff>
    </xdr:from>
    <xdr:ext cx="599010" cy="259045"/>
    <xdr:sp macro="" textlink="">
      <xdr:nvSpPr>
        <xdr:cNvPr id="196" name="テキスト ボックス 195"/>
        <xdr:cNvSpPr txBox="1"/>
      </xdr:nvSpPr>
      <xdr:spPr>
        <a:xfrm>
          <a:off x="3497795" y="1327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151436</xdr:rowOff>
    </xdr:from>
    <xdr:to>
      <xdr:col>15</xdr:col>
      <xdr:colOff>101600</xdr:colOff>
      <xdr:row>77</xdr:row>
      <xdr:rowOff>81586</xdr:rowOff>
    </xdr:to>
    <xdr:sp macro="" textlink="">
      <xdr:nvSpPr>
        <xdr:cNvPr id="197" name="楕円 196"/>
        <xdr:cNvSpPr/>
      </xdr:nvSpPr>
      <xdr:spPr>
        <a:xfrm>
          <a:off x="2857500" y="131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72713</xdr:rowOff>
    </xdr:from>
    <xdr:ext cx="599010" cy="259045"/>
    <xdr:sp macro="" textlink="">
      <xdr:nvSpPr>
        <xdr:cNvPr id="198" name="テキスト ボックス 197"/>
        <xdr:cNvSpPr txBox="1"/>
      </xdr:nvSpPr>
      <xdr:spPr>
        <a:xfrm>
          <a:off x="2608795" y="1327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13988</xdr:rowOff>
    </xdr:from>
    <xdr:to>
      <xdr:col>10</xdr:col>
      <xdr:colOff>165100</xdr:colOff>
      <xdr:row>77</xdr:row>
      <xdr:rowOff>115588</xdr:rowOff>
    </xdr:to>
    <xdr:sp macro="" textlink="">
      <xdr:nvSpPr>
        <xdr:cNvPr id="199" name="楕円 198"/>
        <xdr:cNvSpPr/>
      </xdr:nvSpPr>
      <xdr:spPr>
        <a:xfrm>
          <a:off x="1968500" y="13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106715</xdr:rowOff>
    </xdr:from>
    <xdr:ext cx="599010" cy="259045"/>
    <xdr:sp macro="" textlink="">
      <xdr:nvSpPr>
        <xdr:cNvPr id="200" name="テキスト ボックス 199"/>
        <xdr:cNvSpPr txBox="1"/>
      </xdr:nvSpPr>
      <xdr:spPr>
        <a:xfrm>
          <a:off x="1719795" y="1330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xdr:rowOff>
    </xdr:from>
    <xdr:to>
      <xdr:col>6</xdr:col>
      <xdr:colOff>38100</xdr:colOff>
      <xdr:row>77</xdr:row>
      <xdr:rowOff>118481</xdr:rowOff>
    </xdr:to>
    <xdr:sp macro="" textlink="">
      <xdr:nvSpPr>
        <xdr:cNvPr id="201" name="楕円 200"/>
        <xdr:cNvSpPr/>
      </xdr:nvSpPr>
      <xdr:spPr>
        <a:xfrm>
          <a:off x="1079500" y="132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109608</xdr:rowOff>
    </xdr:from>
    <xdr:ext cx="599010" cy="259045"/>
    <xdr:sp macro="" textlink="">
      <xdr:nvSpPr>
        <xdr:cNvPr id="202" name="テキスト ボックス 201"/>
        <xdr:cNvSpPr txBox="1"/>
      </xdr:nvSpPr>
      <xdr:spPr>
        <a:xfrm>
          <a:off x="830795" y="133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27124</xdr:rowOff>
    </xdr:from>
    <xdr:to>
      <xdr:col>24</xdr:col>
      <xdr:colOff>63500</xdr:colOff>
      <xdr:row>93</xdr:row>
      <xdr:rowOff>140115</xdr:rowOff>
    </xdr:to>
    <xdr:cxnSp macro="">
      <xdr:nvCxnSpPr>
        <xdr:cNvPr id="229" name="直線コネクタ 228"/>
        <xdr:cNvCxnSpPr/>
      </xdr:nvCxnSpPr>
      <xdr:spPr>
        <a:xfrm flipV="1">
          <a:off x="3797300" y="15971974"/>
          <a:ext cx="8382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140115</xdr:rowOff>
    </xdr:from>
    <xdr:to>
      <xdr:col>19</xdr:col>
      <xdr:colOff>177800</xdr:colOff>
      <xdr:row>94</xdr:row>
      <xdr:rowOff>53093</xdr:rowOff>
    </xdr:to>
    <xdr:cxnSp macro="">
      <xdr:nvCxnSpPr>
        <xdr:cNvPr id="232" name="直線コネクタ 231"/>
        <xdr:cNvCxnSpPr/>
      </xdr:nvCxnSpPr>
      <xdr:spPr>
        <a:xfrm flipV="1">
          <a:off x="2908300" y="16084965"/>
          <a:ext cx="889000" cy="8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53093</xdr:rowOff>
    </xdr:from>
    <xdr:to>
      <xdr:col>15</xdr:col>
      <xdr:colOff>50800</xdr:colOff>
      <xdr:row>94</xdr:row>
      <xdr:rowOff>59832</xdr:rowOff>
    </xdr:to>
    <xdr:cxnSp macro="">
      <xdr:nvCxnSpPr>
        <xdr:cNvPr id="235" name="直線コネクタ 234"/>
        <xdr:cNvCxnSpPr/>
      </xdr:nvCxnSpPr>
      <xdr:spPr>
        <a:xfrm flipV="1">
          <a:off x="2019300" y="16169393"/>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59832</xdr:rowOff>
    </xdr:from>
    <xdr:to>
      <xdr:col>10</xdr:col>
      <xdr:colOff>114300</xdr:colOff>
      <xdr:row>94</xdr:row>
      <xdr:rowOff>103915</xdr:rowOff>
    </xdr:to>
    <xdr:cxnSp macro="">
      <xdr:nvCxnSpPr>
        <xdr:cNvPr id="238" name="直線コネクタ 237"/>
        <xdr:cNvCxnSpPr/>
      </xdr:nvCxnSpPr>
      <xdr:spPr>
        <a:xfrm flipV="1">
          <a:off x="1130300" y="16176132"/>
          <a:ext cx="889000" cy="4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147774</xdr:rowOff>
    </xdr:from>
    <xdr:to>
      <xdr:col>24</xdr:col>
      <xdr:colOff>114300</xdr:colOff>
      <xdr:row>93</xdr:row>
      <xdr:rowOff>77924</xdr:rowOff>
    </xdr:to>
    <xdr:sp macro="" textlink="">
      <xdr:nvSpPr>
        <xdr:cNvPr id="248" name="楕円 247"/>
        <xdr:cNvSpPr/>
      </xdr:nvSpPr>
      <xdr:spPr>
        <a:xfrm>
          <a:off x="4584700" y="1592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170651</xdr:rowOff>
    </xdr:from>
    <xdr:ext cx="599010" cy="259045"/>
    <xdr:sp macro="" textlink="">
      <xdr:nvSpPr>
        <xdr:cNvPr id="249" name="衛生費該当値テキスト"/>
        <xdr:cNvSpPr txBox="1"/>
      </xdr:nvSpPr>
      <xdr:spPr>
        <a:xfrm>
          <a:off x="4686300" y="157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89315</xdr:rowOff>
    </xdr:from>
    <xdr:to>
      <xdr:col>20</xdr:col>
      <xdr:colOff>38100</xdr:colOff>
      <xdr:row>94</xdr:row>
      <xdr:rowOff>19465</xdr:rowOff>
    </xdr:to>
    <xdr:sp macro="" textlink="">
      <xdr:nvSpPr>
        <xdr:cNvPr id="250" name="楕円 249"/>
        <xdr:cNvSpPr/>
      </xdr:nvSpPr>
      <xdr:spPr>
        <a:xfrm>
          <a:off x="3746500" y="160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35992</xdr:rowOff>
    </xdr:from>
    <xdr:ext cx="599010" cy="259045"/>
    <xdr:sp macro="" textlink="">
      <xdr:nvSpPr>
        <xdr:cNvPr id="251" name="テキスト ボックス 250"/>
        <xdr:cNvSpPr txBox="1"/>
      </xdr:nvSpPr>
      <xdr:spPr>
        <a:xfrm>
          <a:off x="3497795" y="1580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2293</xdr:rowOff>
    </xdr:from>
    <xdr:to>
      <xdr:col>15</xdr:col>
      <xdr:colOff>101600</xdr:colOff>
      <xdr:row>94</xdr:row>
      <xdr:rowOff>103893</xdr:rowOff>
    </xdr:to>
    <xdr:sp macro="" textlink="">
      <xdr:nvSpPr>
        <xdr:cNvPr id="252" name="楕円 251"/>
        <xdr:cNvSpPr/>
      </xdr:nvSpPr>
      <xdr:spPr>
        <a:xfrm>
          <a:off x="2857500" y="161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120420</xdr:rowOff>
    </xdr:from>
    <xdr:ext cx="599010" cy="259045"/>
    <xdr:sp macro="" textlink="">
      <xdr:nvSpPr>
        <xdr:cNvPr id="253" name="テキスト ボックス 252"/>
        <xdr:cNvSpPr txBox="1"/>
      </xdr:nvSpPr>
      <xdr:spPr>
        <a:xfrm>
          <a:off x="2608795" y="1589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9032</xdr:rowOff>
    </xdr:from>
    <xdr:to>
      <xdr:col>10</xdr:col>
      <xdr:colOff>165100</xdr:colOff>
      <xdr:row>94</xdr:row>
      <xdr:rowOff>110632</xdr:rowOff>
    </xdr:to>
    <xdr:sp macro="" textlink="">
      <xdr:nvSpPr>
        <xdr:cNvPr id="254" name="楕円 253"/>
        <xdr:cNvSpPr/>
      </xdr:nvSpPr>
      <xdr:spPr>
        <a:xfrm>
          <a:off x="1968500" y="161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127159</xdr:rowOff>
    </xdr:from>
    <xdr:ext cx="599010" cy="259045"/>
    <xdr:sp macro="" textlink="">
      <xdr:nvSpPr>
        <xdr:cNvPr id="255" name="テキスト ボックス 254"/>
        <xdr:cNvSpPr txBox="1"/>
      </xdr:nvSpPr>
      <xdr:spPr>
        <a:xfrm>
          <a:off x="1719795" y="1590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53115</xdr:rowOff>
    </xdr:from>
    <xdr:to>
      <xdr:col>6</xdr:col>
      <xdr:colOff>38100</xdr:colOff>
      <xdr:row>94</xdr:row>
      <xdr:rowOff>154715</xdr:rowOff>
    </xdr:to>
    <xdr:sp macro="" textlink="">
      <xdr:nvSpPr>
        <xdr:cNvPr id="256" name="楕円 255"/>
        <xdr:cNvSpPr/>
      </xdr:nvSpPr>
      <xdr:spPr>
        <a:xfrm>
          <a:off x="1079500" y="161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171242</xdr:rowOff>
    </xdr:from>
    <xdr:ext cx="599010" cy="259045"/>
    <xdr:sp macro="" textlink="">
      <xdr:nvSpPr>
        <xdr:cNvPr id="257" name="テキスト ボックス 256"/>
        <xdr:cNvSpPr txBox="1"/>
      </xdr:nvSpPr>
      <xdr:spPr>
        <a:xfrm>
          <a:off x="830795" y="1594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151130</xdr:rowOff>
    </xdr:from>
    <xdr:to>
      <xdr:col>55</xdr:col>
      <xdr:colOff>0</xdr:colOff>
      <xdr:row>38</xdr:row>
      <xdr:rowOff>60147</xdr:rowOff>
    </xdr:to>
    <xdr:cxnSp macro="">
      <xdr:nvCxnSpPr>
        <xdr:cNvPr id="284" name="直線コネクタ 283"/>
        <xdr:cNvCxnSpPr/>
      </xdr:nvCxnSpPr>
      <xdr:spPr>
        <a:xfrm>
          <a:off x="9639300" y="6494780"/>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89408</xdr:rowOff>
    </xdr:from>
    <xdr:to>
      <xdr:col>50</xdr:col>
      <xdr:colOff>114300</xdr:colOff>
      <xdr:row>37</xdr:row>
      <xdr:rowOff>151130</xdr:rowOff>
    </xdr:to>
    <xdr:cxnSp macro="">
      <xdr:nvCxnSpPr>
        <xdr:cNvPr id="287" name="直線コネクタ 286"/>
        <xdr:cNvCxnSpPr/>
      </xdr:nvCxnSpPr>
      <xdr:spPr>
        <a:xfrm>
          <a:off x="8750300" y="643305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77978</xdr:rowOff>
    </xdr:from>
    <xdr:to>
      <xdr:col>45</xdr:col>
      <xdr:colOff>177800</xdr:colOff>
      <xdr:row>37</xdr:row>
      <xdr:rowOff>89408</xdr:rowOff>
    </xdr:to>
    <xdr:cxnSp macro="">
      <xdr:nvCxnSpPr>
        <xdr:cNvPr id="290" name="直線コネクタ 289"/>
        <xdr:cNvCxnSpPr/>
      </xdr:nvCxnSpPr>
      <xdr:spPr>
        <a:xfrm>
          <a:off x="7861300" y="64216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49631</xdr:rowOff>
    </xdr:from>
    <xdr:to>
      <xdr:col>41</xdr:col>
      <xdr:colOff>50800</xdr:colOff>
      <xdr:row>37</xdr:row>
      <xdr:rowOff>77978</xdr:rowOff>
    </xdr:to>
    <xdr:cxnSp macro="">
      <xdr:nvCxnSpPr>
        <xdr:cNvPr id="293" name="直線コネクタ 292"/>
        <xdr:cNvCxnSpPr/>
      </xdr:nvCxnSpPr>
      <xdr:spPr>
        <a:xfrm>
          <a:off x="6972300" y="6393281"/>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133164</xdr:rowOff>
    </xdr:from>
    <xdr:ext cx="378565" cy="259045"/>
    <xdr:sp macro="" textlink="">
      <xdr:nvSpPr>
        <xdr:cNvPr id="297" name="テキスト ボックス 296"/>
        <xdr:cNvSpPr txBox="1"/>
      </xdr:nvSpPr>
      <xdr:spPr>
        <a:xfrm>
          <a:off x="6783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xdr:rowOff>
    </xdr:from>
    <xdr:to>
      <xdr:col>55</xdr:col>
      <xdr:colOff>50800</xdr:colOff>
      <xdr:row>38</xdr:row>
      <xdr:rowOff>110947</xdr:rowOff>
    </xdr:to>
    <xdr:sp macro="" textlink="">
      <xdr:nvSpPr>
        <xdr:cNvPr id="303" name="楕円 302"/>
        <xdr:cNvSpPr/>
      </xdr:nvSpPr>
      <xdr:spPr>
        <a:xfrm>
          <a:off x="104267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95724</xdr:rowOff>
    </xdr:from>
    <xdr:ext cx="378565" cy="259045"/>
    <xdr:sp macro="" textlink="">
      <xdr:nvSpPr>
        <xdr:cNvPr id="304" name="労働費該当値テキスト"/>
        <xdr:cNvSpPr txBox="1"/>
      </xdr:nvSpPr>
      <xdr:spPr>
        <a:xfrm>
          <a:off x="10528300" y="64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100330</xdr:rowOff>
    </xdr:from>
    <xdr:to>
      <xdr:col>50</xdr:col>
      <xdr:colOff>165100</xdr:colOff>
      <xdr:row>38</xdr:row>
      <xdr:rowOff>30480</xdr:rowOff>
    </xdr:to>
    <xdr:sp macro="" textlink="">
      <xdr:nvSpPr>
        <xdr:cNvPr id="305" name="楕円 304"/>
        <xdr:cNvSpPr/>
      </xdr:nvSpPr>
      <xdr:spPr>
        <a:xfrm>
          <a:off x="9588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21607</xdr:rowOff>
    </xdr:from>
    <xdr:ext cx="378565" cy="259045"/>
    <xdr:sp macro="" textlink="">
      <xdr:nvSpPr>
        <xdr:cNvPr id="306" name="テキスト ボックス 305"/>
        <xdr:cNvSpPr txBox="1"/>
      </xdr:nvSpPr>
      <xdr:spPr>
        <a:xfrm>
          <a:off x="9450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38608</xdr:rowOff>
    </xdr:from>
    <xdr:to>
      <xdr:col>46</xdr:col>
      <xdr:colOff>38100</xdr:colOff>
      <xdr:row>37</xdr:row>
      <xdr:rowOff>140208</xdr:rowOff>
    </xdr:to>
    <xdr:sp macro="" textlink="">
      <xdr:nvSpPr>
        <xdr:cNvPr id="307" name="楕円 306"/>
        <xdr:cNvSpPr/>
      </xdr:nvSpPr>
      <xdr:spPr>
        <a:xfrm>
          <a:off x="8699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131335</xdr:rowOff>
    </xdr:from>
    <xdr:ext cx="378565" cy="259045"/>
    <xdr:sp macro="" textlink="">
      <xdr:nvSpPr>
        <xdr:cNvPr id="308" name="テキスト ボックス 307"/>
        <xdr:cNvSpPr txBox="1"/>
      </xdr:nvSpPr>
      <xdr:spPr>
        <a:xfrm>
          <a:off x="8561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27178</xdr:rowOff>
    </xdr:from>
    <xdr:to>
      <xdr:col>41</xdr:col>
      <xdr:colOff>101600</xdr:colOff>
      <xdr:row>37</xdr:row>
      <xdr:rowOff>128778</xdr:rowOff>
    </xdr:to>
    <xdr:sp macro="" textlink="">
      <xdr:nvSpPr>
        <xdr:cNvPr id="309" name="楕円 308"/>
        <xdr:cNvSpPr/>
      </xdr:nvSpPr>
      <xdr:spPr>
        <a:xfrm>
          <a:off x="7810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10" name="テキスト ボックス 309"/>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170281</xdr:rowOff>
    </xdr:from>
    <xdr:to>
      <xdr:col>36</xdr:col>
      <xdr:colOff>165100</xdr:colOff>
      <xdr:row>37</xdr:row>
      <xdr:rowOff>100431</xdr:rowOff>
    </xdr:to>
    <xdr:sp macro="" textlink="">
      <xdr:nvSpPr>
        <xdr:cNvPr id="311" name="楕円 310"/>
        <xdr:cNvSpPr/>
      </xdr:nvSpPr>
      <xdr:spPr>
        <a:xfrm>
          <a:off x="6921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116958</xdr:rowOff>
    </xdr:from>
    <xdr:ext cx="378565" cy="259045"/>
    <xdr:sp macro="" textlink="">
      <xdr:nvSpPr>
        <xdr:cNvPr id="312" name="テキスト ボックス 311"/>
        <xdr:cNvSpPr txBox="1"/>
      </xdr:nvSpPr>
      <xdr:spPr>
        <a:xfrm>
          <a:off x="6783017" y="6117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66632</xdr:rowOff>
    </xdr:from>
    <xdr:to>
      <xdr:col>54</xdr:col>
      <xdr:colOff>189865</xdr:colOff>
      <xdr:row>58</xdr:row>
      <xdr:rowOff>157165</xdr:rowOff>
    </xdr:to>
    <xdr:cxnSp macro="">
      <xdr:nvCxnSpPr>
        <xdr:cNvPr id="336" name="直線コネクタ 335"/>
        <xdr:cNvCxnSpPr/>
      </xdr:nvCxnSpPr>
      <xdr:spPr>
        <a:xfrm flipV="1">
          <a:off x="10475595" y="8982032"/>
          <a:ext cx="1270" cy="111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160992</xdr:rowOff>
    </xdr:from>
    <xdr:ext cx="534377" cy="259045"/>
    <xdr:sp macro="" textlink="">
      <xdr:nvSpPr>
        <xdr:cNvPr id="337" name="農林水産業費最小値テキスト"/>
        <xdr:cNvSpPr txBox="1"/>
      </xdr:nvSpPr>
      <xdr:spPr>
        <a:xfrm>
          <a:off x="10528300" y="1010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157165</xdr:rowOff>
    </xdr:from>
    <xdr:to>
      <xdr:col>55</xdr:col>
      <xdr:colOff>88900</xdr:colOff>
      <xdr:row>58</xdr:row>
      <xdr:rowOff>157165</xdr:rowOff>
    </xdr:to>
    <xdr:cxnSp macro="">
      <xdr:nvCxnSpPr>
        <xdr:cNvPr id="338" name="直線コネクタ 337"/>
        <xdr:cNvCxnSpPr/>
      </xdr:nvCxnSpPr>
      <xdr:spPr>
        <a:xfrm>
          <a:off x="10388600" y="1010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13309</xdr:rowOff>
    </xdr:from>
    <xdr:ext cx="599010" cy="259045"/>
    <xdr:sp macro="" textlink="">
      <xdr:nvSpPr>
        <xdr:cNvPr id="339" name="農林水産業費最大値テキスト"/>
        <xdr:cNvSpPr txBox="1"/>
      </xdr:nvSpPr>
      <xdr:spPr>
        <a:xfrm>
          <a:off x="10528300" y="875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66632</xdr:rowOff>
    </xdr:from>
    <xdr:to>
      <xdr:col>55</xdr:col>
      <xdr:colOff>88900</xdr:colOff>
      <xdr:row>52</xdr:row>
      <xdr:rowOff>66632</xdr:rowOff>
    </xdr:to>
    <xdr:cxnSp macro="">
      <xdr:nvCxnSpPr>
        <xdr:cNvPr id="340" name="直線コネクタ 339"/>
        <xdr:cNvCxnSpPr/>
      </xdr:nvCxnSpPr>
      <xdr:spPr>
        <a:xfrm>
          <a:off x="10388600" y="898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137521</xdr:rowOff>
    </xdr:from>
    <xdr:to>
      <xdr:col>55</xdr:col>
      <xdr:colOff>0</xdr:colOff>
      <xdr:row>56</xdr:row>
      <xdr:rowOff>80443</xdr:rowOff>
    </xdr:to>
    <xdr:cxnSp macro="">
      <xdr:nvCxnSpPr>
        <xdr:cNvPr id="341" name="直線コネクタ 340"/>
        <xdr:cNvCxnSpPr/>
      </xdr:nvCxnSpPr>
      <xdr:spPr>
        <a:xfrm>
          <a:off x="9639300" y="9224371"/>
          <a:ext cx="838200" cy="45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103457</xdr:rowOff>
    </xdr:from>
    <xdr:ext cx="599010" cy="259045"/>
    <xdr:sp macro="" textlink="">
      <xdr:nvSpPr>
        <xdr:cNvPr id="342" name="農林水産業費平均値テキスト"/>
        <xdr:cNvSpPr txBox="1"/>
      </xdr:nvSpPr>
      <xdr:spPr>
        <a:xfrm>
          <a:off x="10528300" y="9704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125030</xdr:rowOff>
    </xdr:from>
    <xdr:to>
      <xdr:col>55</xdr:col>
      <xdr:colOff>50800</xdr:colOff>
      <xdr:row>57</xdr:row>
      <xdr:rowOff>55180</xdr:rowOff>
    </xdr:to>
    <xdr:sp macro="" textlink="">
      <xdr:nvSpPr>
        <xdr:cNvPr id="343" name="フローチャート: 判断 342"/>
        <xdr:cNvSpPr/>
      </xdr:nvSpPr>
      <xdr:spPr>
        <a:xfrm>
          <a:off x="104267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145175</xdr:rowOff>
    </xdr:from>
    <xdr:to>
      <xdr:col>50</xdr:col>
      <xdr:colOff>114300</xdr:colOff>
      <xdr:row>53</xdr:row>
      <xdr:rowOff>137521</xdr:rowOff>
    </xdr:to>
    <xdr:cxnSp macro="">
      <xdr:nvCxnSpPr>
        <xdr:cNvPr id="344" name="直線コネクタ 343"/>
        <xdr:cNvCxnSpPr/>
      </xdr:nvCxnSpPr>
      <xdr:spPr>
        <a:xfrm>
          <a:off x="8750300" y="9060575"/>
          <a:ext cx="889000" cy="16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106311</xdr:rowOff>
    </xdr:from>
    <xdr:to>
      <xdr:col>50</xdr:col>
      <xdr:colOff>165100</xdr:colOff>
      <xdr:row>57</xdr:row>
      <xdr:rowOff>36461</xdr:rowOff>
    </xdr:to>
    <xdr:sp macro="" textlink="">
      <xdr:nvSpPr>
        <xdr:cNvPr id="345" name="フローチャート: 判断 344"/>
        <xdr:cNvSpPr/>
      </xdr:nvSpPr>
      <xdr:spPr>
        <a:xfrm>
          <a:off x="9588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27588</xdr:rowOff>
    </xdr:from>
    <xdr:ext cx="599010" cy="259045"/>
    <xdr:sp macro="" textlink="">
      <xdr:nvSpPr>
        <xdr:cNvPr id="346" name="テキスト ボックス 345"/>
        <xdr:cNvSpPr txBox="1"/>
      </xdr:nvSpPr>
      <xdr:spPr>
        <a:xfrm>
          <a:off x="9339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145175</xdr:rowOff>
    </xdr:from>
    <xdr:to>
      <xdr:col>45</xdr:col>
      <xdr:colOff>177800</xdr:colOff>
      <xdr:row>54</xdr:row>
      <xdr:rowOff>123656</xdr:rowOff>
    </xdr:to>
    <xdr:cxnSp macro="">
      <xdr:nvCxnSpPr>
        <xdr:cNvPr id="347" name="直線コネクタ 346"/>
        <xdr:cNvCxnSpPr/>
      </xdr:nvCxnSpPr>
      <xdr:spPr>
        <a:xfrm flipV="1">
          <a:off x="7861300" y="9060575"/>
          <a:ext cx="889000" cy="3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128916</xdr:rowOff>
    </xdr:from>
    <xdr:to>
      <xdr:col>46</xdr:col>
      <xdr:colOff>38100</xdr:colOff>
      <xdr:row>57</xdr:row>
      <xdr:rowOff>59066</xdr:rowOff>
    </xdr:to>
    <xdr:sp macro="" textlink="">
      <xdr:nvSpPr>
        <xdr:cNvPr id="348" name="フローチャート: 判断 347"/>
        <xdr:cNvSpPr/>
      </xdr:nvSpPr>
      <xdr:spPr>
        <a:xfrm>
          <a:off x="8699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50193</xdr:rowOff>
    </xdr:from>
    <xdr:ext cx="534377" cy="259045"/>
    <xdr:sp macro="" textlink="">
      <xdr:nvSpPr>
        <xdr:cNvPr id="349" name="テキスト ボックス 348"/>
        <xdr:cNvSpPr txBox="1"/>
      </xdr:nvSpPr>
      <xdr:spPr>
        <a:xfrm>
          <a:off x="8483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84344</xdr:rowOff>
    </xdr:from>
    <xdr:to>
      <xdr:col>41</xdr:col>
      <xdr:colOff>50800</xdr:colOff>
      <xdr:row>54</xdr:row>
      <xdr:rowOff>123656</xdr:rowOff>
    </xdr:to>
    <xdr:cxnSp macro="">
      <xdr:nvCxnSpPr>
        <xdr:cNvPr id="350" name="直線コネクタ 349"/>
        <xdr:cNvCxnSpPr/>
      </xdr:nvCxnSpPr>
      <xdr:spPr>
        <a:xfrm>
          <a:off x="6972300" y="8828294"/>
          <a:ext cx="889000" cy="55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44038</xdr:rowOff>
    </xdr:from>
    <xdr:to>
      <xdr:col>41</xdr:col>
      <xdr:colOff>101600</xdr:colOff>
      <xdr:row>56</xdr:row>
      <xdr:rowOff>145638</xdr:rowOff>
    </xdr:to>
    <xdr:sp macro="" textlink="">
      <xdr:nvSpPr>
        <xdr:cNvPr id="351" name="フローチャート: 判断 350"/>
        <xdr:cNvSpPr/>
      </xdr:nvSpPr>
      <xdr:spPr>
        <a:xfrm>
          <a:off x="7810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136765</xdr:rowOff>
    </xdr:from>
    <xdr:ext cx="599010" cy="259045"/>
    <xdr:sp macro="" textlink="">
      <xdr:nvSpPr>
        <xdr:cNvPr id="352" name="テキスト ボックス 351"/>
        <xdr:cNvSpPr txBox="1"/>
      </xdr:nvSpPr>
      <xdr:spPr>
        <a:xfrm>
          <a:off x="7561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133572</xdr:rowOff>
    </xdr:from>
    <xdr:to>
      <xdr:col>36</xdr:col>
      <xdr:colOff>165100</xdr:colOff>
      <xdr:row>57</xdr:row>
      <xdr:rowOff>63722</xdr:rowOff>
    </xdr:to>
    <xdr:sp macro="" textlink="">
      <xdr:nvSpPr>
        <xdr:cNvPr id="353" name="フローチャート: 判断 352"/>
        <xdr:cNvSpPr/>
      </xdr:nvSpPr>
      <xdr:spPr>
        <a:xfrm>
          <a:off x="6921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54849</xdr:rowOff>
    </xdr:from>
    <xdr:ext cx="534377" cy="259045"/>
    <xdr:sp macro="" textlink="">
      <xdr:nvSpPr>
        <xdr:cNvPr id="354" name="テキスト ボックス 353"/>
        <xdr:cNvSpPr txBox="1"/>
      </xdr:nvSpPr>
      <xdr:spPr>
        <a:xfrm>
          <a:off x="6705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29643</xdr:rowOff>
    </xdr:from>
    <xdr:to>
      <xdr:col>55</xdr:col>
      <xdr:colOff>50800</xdr:colOff>
      <xdr:row>56</xdr:row>
      <xdr:rowOff>131243</xdr:rowOff>
    </xdr:to>
    <xdr:sp macro="" textlink="">
      <xdr:nvSpPr>
        <xdr:cNvPr id="360" name="楕円 359"/>
        <xdr:cNvSpPr/>
      </xdr:nvSpPr>
      <xdr:spPr>
        <a:xfrm>
          <a:off x="10426700" y="96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52520</xdr:rowOff>
    </xdr:from>
    <xdr:ext cx="599010" cy="259045"/>
    <xdr:sp macro="" textlink="">
      <xdr:nvSpPr>
        <xdr:cNvPr id="361" name="農林水産業費該当値テキスト"/>
        <xdr:cNvSpPr txBox="1"/>
      </xdr:nvSpPr>
      <xdr:spPr>
        <a:xfrm>
          <a:off x="10528300" y="94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86721</xdr:rowOff>
    </xdr:from>
    <xdr:to>
      <xdr:col>50</xdr:col>
      <xdr:colOff>165100</xdr:colOff>
      <xdr:row>54</xdr:row>
      <xdr:rowOff>16871</xdr:rowOff>
    </xdr:to>
    <xdr:sp macro="" textlink="">
      <xdr:nvSpPr>
        <xdr:cNvPr id="362" name="楕円 361"/>
        <xdr:cNvSpPr/>
      </xdr:nvSpPr>
      <xdr:spPr>
        <a:xfrm>
          <a:off x="9588500" y="91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33398</xdr:rowOff>
    </xdr:from>
    <xdr:ext cx="599010" cy="259045"/>
    <xdr:sp macro="" textlink="">
      <xdr:nvSpPr>
        <xdr:cNvPr id="363" name="テキスト ボックス 362"/>
        <xdr:cNvSpPr txBox="1"/>
      </xdr:nvSpPr>
      <xdr:spPr>
        <a:xfrm>
          <a:off x="9339795" y="894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94375</xdr:rowOff>
    </xdr:from>
    <xdr:to>
      <xdr:col>46</xdr:col>
      <xdr:colOff>38100</xdr:colOff>
      <xdr:row>53</xdr:row>
      <xdr:rowOff>24525</xdr:rowOff>
    </xdr:to>
    <xdr:sp macro="" textlink="">
      <xdr:nvSpPr>
        <xdr:cNvPr id="364" name="楕円 363"/>
        <xdr:cNvSpPr/>
      </xdr:nvSpPr>
      <xdr:spPr>
        <a:xfrm>
          <a:off x="8699500" y="90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41052</xdr:rowOff>
    </xdr:from>
    <xdr:ext cx="599010" cy="259045"/>
    <xdr:sp macro="" textlink="">
      <xdr:nvSpPr>
        <xdr:cNvPr id="365" name="テキスト ボックス 364"/>
        <xdr:cNvSpPr txBox="1"/>
      </xdr:nvSpPr>
      <xdr:spPr>
        <a:xfrm>
          <a:off x="8450795" y="878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72856</xdr:rowOff>
    </xdr:from>
    <xdr:to>
      <xdr:col>41</xdr:col>
      <xdr:colOff>101600</xdr:colOff>
      <xdr:row>55</xdr:row>
      <xdr:rowOff>3006</xdr:rowOff>
    </xdr:to>
    <xdr:sp macro="" textlink="">
      <xdr:nvSpPr>
        <xdr:cNvPr id="366" name="楕円 365"/>
        <xdr:cNvSpPr/>
      </xdr:nvSpPr>
      <xdr:spPr>
        <a:xfrm>
          <a:off x="7810500" y="933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19533</xdr:rowOff>
    </xdr:from>
    <xdr:ext cx="599010" cy="259045"/>
    <xdr:sp macro="" textlink="">
      <xdr:nvSpPr>
        <xdr:cNvPr id="367" name="テキスト ボックス 366"/>
        <xdr:cNvSpPr txBox="1"/>
      </xdr:nvSpPr>
      <xdr:spPr>
        <a:xfrm>
          <a:off x="7561795" y="910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33544</xdr:rowOff>
    </xdr:from>
    <xdr:to>
      <xdr:col>36</xdr:col>
      <xdr:colOff>165100</xdr:colOff>
      <xdr:row>51</xdr:row>
      <xdr:rowOff>135144</xdr:rowOff>
    </xdr:to>
    <xdr:sp macro="" textlink="">
      <xdr:nvSpPr>
        <xdr:cNvPr id="368" name="楕円 367"/>
        <xdr:cNvSpPr/>
      </xdr:nvSpPr>
      <xdr:spPr>
        <a:xfrm>
          <a:off x="6921500" y="87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151671</xdr:rowOff>
    </xdr:from>
    <xdr:ext cx="599010" cy="259045"/>
    <xdr:sp macro="" textlink="">
      <xdr:nvSpPr>
        <xdr:cNvPr id="369" name="テキスト ボックス 368"/>
        <xdr:cNvSpPr txBox="1"/>
      </xdr:nvSpPr>
      <xdr:spPr>
        <a:xfrm>
          <a:off x="6672795" y="85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91" name="直線コネクタ 390"/>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2"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3" name="直線コネクタ 392"/>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4"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5" name="直線コネクタ 394"/>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145059</xdr:rowOff>
    </xdr:from>
    <xdr:to>
      <xdr:col>55</xdr:col>
      <xdr:colOff>0</xdr:colOff>
      <xdr:row>77</xdr:row>
      <xdr:rowOff>66722</xdr:rowOff>
    </xdr:to>
    <xdr:cxnSp macro="">
      <xdr:nvCxnSpPr>
        <xdr:cNvPr id="396" name="直線コネクタ 395"/>
        <xdr:cNvCxnSpPr/>
      </xdr:nvCxnSpPr>
      <xdr:spPr>
        <a:xfrm flipV="1">
          <a:off x="9639300" y="13003809"/>
          <a:ext cx="838200" cy="26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7" name="商工費平均値テキスト"/>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8" name="フローチャート: 判断 397"/>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140533</xdr:rowOff>
    </xdr:from>
    <xdr:to>
      <xdr:col>50</xdr:col>
      <xdr:colOff>114300</xdr:colOff>
      <xdr:row>77</xdr:row>
      <xdr:rowOff>66722</xdr:rowOff>
    </xdr:to>
    <xdr:cxnSp macro="">
      <xdr:nvCxnSpPr>
        <xdr:cNvPr id="399" name="直線コネクタ 398"/>
        <xdr:cNvCxnSpPr/>
      </xdr:nvCxnSpPr>
      <xdr:spPr>
        <a:xfrm>
          <a:off x="8750300" y="13170733"/>
          <a:ext cx="889000" cy="9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400" name="フローチャート: 判断 399"/>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401" name="テキスト ボックス 400"/>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120224</xdr:rowOff>
    </xdr:from>
    <xdr:to>
      <xdr:col>45</xdr:col>
      <xdr:colOff>177800</xdr:colOff>
      <xdr:row>76</xdr:row>
      <xdr:rowOff>140533</xdr:rowOff>
    </xdr:to>
    <xdr:cxnSp macro="">
      <xdr:nvCxnSpPr>
        <xdr:cNvPr id="402" name="直線コネクタ 401"/>
        <xdr:cNvCxnSpPr/>
      </xdr:nvCxnSpPr>
      <xdr:spPr>
        <a:xfrm>
          <a:off x="7861300" y="13150424"/>
          <a:ext cx="8890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3" name="フローチャート: 判断 402"/>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4" name="テキスト ボックス 403"/>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120224</xdr:rowOff>
    </xdr:from>
    <xdr:to>
      <xdr:col>41</xdr:col>
      <xdr:colOff>50800</xdr:colOff>
      <xdr:row>77</xdr:row>
      <xdr:rowOff>6672</xdr:rowOff>
    </xdr:to>
    <xdr:cxnSp macro="">
      <xdr:nvCxnSpPr>
        <xdr:cNvPr id="405" name="直線コネクタ 404"/>
        <xdr:cNvCxnSpPr/>
      </xdr:nvCxnSpPr>
      <xdr:spPr>
        <a:xfrm flipV="1">
          <a:off x="6972300" y="13150424"/>
          <a:ext cx="889000" cy="5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6" name="フローチャート: 判断 405"/>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7" name="テキスト ボックス 406"/>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8" name="フローチャート: 判断 407"/>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9" name="テキスト ボックス 408"/>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94259</xdr:rowOff>
    </xdr:from>
    <xdr:to>
      <xdr:col>55</xdr:col>
      <xdr:colOff>50800</xdr:colOff>
      <xdr:row>76</xdr:row>
      <xdr:rowOff>24408</xdr:rowOff>
    </xdr:to>
    <xdr:sp macro="" textlink="">
      <xdr:nvSpPr>
        <xdr:cNvPr id="415" name="楕円 414"/>
        <xdr:cNvSpPr/>
      </xdr:nvSpPr>
      <xdr:spPr>
        <a:xfrm>
          <a:off x="10426700" y="12953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117136</xdr:rowOff>
    </xdr:from>
    <xdr:ext cx="534377" cy="259045"/>
    <xdr:sp macro="" textlink="">
      <xdr:nvSpPr>
        <xdr:cNvPr id="416" name="商工費該当値テキスト"/>
        <xdr:cNvSpPr txBox="1"/>
      </xdr:nvSpPr>
      <xdr:spPr>
        <a:xfrm>
          <a:off x="10528300" y="128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15922</xdr:rowOff>
    </xdr:from>
    <xdr:to>
      <xdr:col>50</xdr:col>
      <xdr:colOff>165100</xdr:colOff>
      <xdr:row>77</xdr:row>
      <xdr:rowOff>117522</xdr:rowOff>
    </xdr:to>
    <xdr:sp macro="" textlink="">
      <xdr:nvSpPr>
        <xdr:cNvPr id="417" name="楕円 416"/>
        <xdr:cNvSpPr/>
      </xdr:nvSpPr>
      <xdr:spPr>
        <a:xfrm>
          <a:off x="9588500" y="132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108649</xdr:rowOff>
    </xdr:from>
    <xdr:ext cx="534377" cy="259045"/>
    <xdr:sp macro="" textlink="">
      <xdr:nvSpPr>
        <xdr:cNvPr id="418" name="テキスト ボックス 417"/>
        <xdr:cNvSpPr txBox="1"/>
      </xdr:nvSpPr>
      <xdr:spPr>
        <a:xfrm>
          <a:off x="9372111" y="1331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89733</xdr:rowOff>
    </xdr:from>
    <xdr:to>
      <xdr:col>46</xdr:col>
      <xdr:colOff>38100</xdr:colOff>
      <xdr:row>77</xdr:row>
      <xdr:rowOff>19883</xdr:rowOff>
    </xdr:to>
    <xdr:sp macro="" textlink="">
      <xdr:nvSpPr>
        <xdr:cNvPr id="419" name="楕円 418"/>
        <xdr:cNvSpPr/>
      </xdr:nvSpPr>
      <xdr:spPr>
        <a:xfrm>
          <a:off x="8699500" y="131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36409</xdr:rowOff>
    </xdr:from>
    <xdr:ext cx="534377" cy="259045"/>
    <xdr:sp macro="" textlink="">
      <xdr:nvSpPr>
        <xdr:cNvPr id="420" name="テキスト ボックス 419"/>
        <xdr:cNvSpPr txBox="1"/>
      </xdr:nvSpPr>
      <xdr:spPr>
        <a:xfrm>
          <a:off x="8483111" y="12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69424</xdr:rowOff>
    </xdr:from>
    <xdr:to>
      <xdr:col>41</xdr:col>
      <xdr:colOff>101600</xdr:colOff>
      <xdr:row>76</xdr:row>
      <xdr:rowOff>171024</xdr:rowOff>
    </xdr:to>
    <xdr:sp macro="" textlink="">
      <xdr:nvSpPr>
        <xdr:cNvPr id="421" name="楕円 420"/>
        <xdr:cNvSpPr/>
      </xdr:nvSpPr>
      <xdr:spPr>
        <a:xfrm>
          <a:off x="7810500" y="130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16100</xdr:rowOff>
    </xdr:from>
    <xdr:ext cx="534377" cy="259045"/>
    <xdr:sp macro="" textlink="">
      <xdr:nvSpPr>
        <xdr:cNvPr id="422" name="テキスト ボックス 421"/>
        <xdr:cNvSpPr txBox="1"/>
      </xdr:nvSpPr>
      <xdr:spPr>
        <a:xfrm>
          <a:off x="7594111" y="1287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127322</xdr:rowOff>
    </xdr:from>
    <xdr:to>
      <xdr:col>36</xdr:col>
      <xdr:colOff>165100</xdr:colOff>
      <xdr:row>77</xdr:row>
      <xdr:rowOff>57472</xdr:rowOff>
    </xdr:to>
    <xdr:sp macro="" textlink="">
      <xdr:nvSpPr>
        <xdr:cNvPr id="423" name="楕円 422"/>
        <xdr:cNvSpPr/>
      </xdr:nvSpPr>
      <xdr:spPr>
        <a:xfrm>
          <a:off x="6921500" y="131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74000</xdr:rowOff>
    </xdr:from>
    <xdr:ext cx="534377" cy="259045"/>
    <xdr:sp macro="" textlink="">
      <xdr:nvSpPr>
        <xdr:cNvPr id="424" name="テキスト ボックス 423"/>
        <xdr:cNvSpPr txBox="1"/>
      </xdr:nvSpPr>
      <xdr:spPr>
        <a:xfrm>
          <a:off x="6705111" y="129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6" name="直線コネクタ 445"/>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7"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8" name="直線コネクタ 447"/>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9"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50" name="直線コネクタ 449"/>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14176</xdr:rowOff>
    </xdr:from>
    <xdr:to>
      <xdr:col>55</xdr:col>
      <xdr:colOff>0</xdr:colOff>
      <xdr:row>95</xdr:row>
      <xdr:rowOff>15867</xdr:rowOff>
    </xdr:to>
    <xdr:cxnSp macro="">
      <xdr:nvCxnSpPr>
        <xdr:cNvPr id="451" name="直線コネクタ 450"/>
        <xdr:cNvCxnSpPr/>
      </xdr:nvCxnSpPr>
      <xdr:spPr>
        <a:xfrm flipV="1">
          <a:off x="9639300" y="16301926"/>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2"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3" name="フローチャート: 判断 452"/>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37863</xdr:rowOff>
    </xdr:from>
    <xdr:to>
      <xdr:col>50</xdr:col>
      <xdr:colOff>114300</xdr:colOff>
      <xdr:row>95</xdr:row>
      <xdr:rowOff>15867</xdr:rowOff>
    </xdr:to>
    <xdr:cxnSp macro="">
      <xdr:nvCxnSpPr>
        <xdr:cNvPr id="454" name="直線コネクタ 453"/>
        <xdr:cNvCxnSpPr/>
      </xdr:nvCxnSpPr>
      <xdr:spPr>
        <a:xfrm>
          <a:off x="8750300" y="16154163"/>
          <a:ext cx="889000" cy="1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5" name="フローチャート: 判断 454"/>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6" name="テキスト ボックス 455"/>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37863</xdr:rowOff>
    </xdr:from>
    <xdr:to>
      <xdr:col>45</xdr:col>
      <xdr:colOff>177800</xdr:colOff>
      <xdr:row>94</xdr:row>
      <xdr:rowOff>106133</xdr:rowOff>
    </xdr:to>
    <xdr:cxnSp macro="">
      <xdr:nvCxnSpPr>
        <xdr:cNvPr id="457" name="直線コネクタ 456"/>
        <xdr:cNvCxnSpPr/>
      </xdr:nvCxnSpPr>
      <xdr:spPr>
        <a:xfrm flipV="1">
          <a:off x="7861300" y="16154163"/>
          <a:ext cx="889000" cy="6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8" name="フローチャート: 判断 457"/>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9" name="テキスト ボックス 458"/>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23681</xdr:rowOff>
    </xdr:from>
    <xdr:to>
      <xdr:col>41</xdr:col>
      <xdr:colOff>50800</xdr:colOff>
      <xdr:row>94</xdr:row>
      <xdr:rowOff>106133</xdr:rowOff>
    </xdr:to>
    <xdr:cxnSp macro="">
      <xdr:nvCxnSpPr>
        <xdr:cNvPr id="460" name="直線コネクタ 459"/>
        <xdr:cNvCxnSpPr/>
      </xdr:nvCxnSpPr>
      <xdr:spPr>
        <a:xfrm>
          <a:off x="6972300" y="16139981"/>
          <a:ext cx="889000" cy="8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61" name="フローチャート: 判断 460"/>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2" name="テキスト ボックス 461"/>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3" name="フローチャート: 判断 462"/>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4" name="テキスト ボックス 463"/>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134826</xdr:rowOff>
    </xdr:from>
    <xdr:to>
      <xdr:col>55</xdr:col>
      <xdr:colOff>50800</xdr:colOff>
      <xdr:row>95</xdr:row>
      <xdr:rowOff>64976</xdr:rowOff>
    </xdr:to>
    <xdr:sp macro="" textlink="">
      <xdr:nvSpPr>
        <xdr:cNvPr id="470" name="楕円 469"/>
        <xdr:cNvSpPr/>
      </xdr:nvSpPr>
      <xdr:spPr>
        <a:xfrm>
          <a:off x="10426700" y="162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157703</xdr:rowOff>
    </xdr:from>
    <xdr:ext cx="599010" cy="259045"/>
    <xdr:sp macro="" textlink="">
      <xdr:nvSpPr>
        <xdr:cNvPr id="471" name="土木費該当値テキスト"/>
        <xdr:cNvSpPr txBox="1"/>
      </xdr:nvSpPr>
      <xdr:spPr>
        <a:xfrm>
          <a:off x="10528300" y="1610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136517</xdr:rowOff>
    </xdr:from>
    <xdr:to>
      <xdr:col>50</xdr:col>
      <xdr:colOff>165100</xdr:colOff>
      <xdr:row>95</xdr:row>
      <xdr:rowOff>66667</xdr:rowOff>
    </xdr:to>
    <xdr:sp macro="" textlink="">
      <xdr:nvSpPr>
        <xdr:cNvPr id="472" name="楕円 471"/>
        <xdr:cNvSpPr/>
      </xdr:nvSpPr>
      <xdr:spPr>
        <a:xfrm>
          <a:off x="9588500" y="162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83194</xdr:rowOff>
    </xdr:from>
    <xdr:ext cx="599010" cy="259045"/>
    <xdr:sp macro="" textlink="">
      <xdr:nvSpPr>
        <xdr:cNvPr id="473" name="テキスト ボックス 472"/>
        <xdr:cNvSpPr txBox="1"/>
      </xdr:nvSpPr>
      <xdr:spPr>
        <a:xfrm>
          <a:off x="9339795" y="1602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158513</xdr:rowOff>
    </xdr:from>
    <xdr:to>
      <xdr:col>46</xdr:col>
      <xdr:colOff>38100</xdr:colOff>
      <xdr:row>94</xdr:row>
      <xdr:rowOff>88663</xdr:rowOff>
    </xdr:to>
    <xdr:sp macro="" textlink="">
      <xdr:nvSpPr>
        <xdr:cNvPr id="474" name="楕円 473"/>
        <xdr:cNvSpPr/>
      </xdr:nvSpPr>
      <xdr:spPr>
        <a:xfrm>
          <a:off x="8699500" y="161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105190</xdr:rowOff>
    </xdr:from>
    <xdr:ext cx="599010" cy="259045"/>
    <xdr:sp macro="" textlink="">
      <xdr:nvSpPr>
        <xdr:cNvPr id="475" name="テキスト ボックス 474"/>
        <xdr:cNvSpPr txBox="1"/>
      </xdr:nvSpPr>
      <xdr:spPr>
        <a:xfrm>
          <a:off x="8450795" y="158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55333</xdr:rowOff>
    </xdr:from>
    <xdr:to>
      <xdr:col>41</xdr:col>
      <xdr:colOff>101600</xdr:colOff>
      <xdr:row>94</xdr:row>
      <xdr:rowOff>156933</xdr:rowOff>
    </xdr:to>
    <xdr:sp macro="" textlink="">
      <xdr:nvSpPr>
        <xdr:cNvPr id="476" name="楕円 475"/>
        <xdr:cNvSpPr/>
      </xdr:nvSpPr>
      <xdr:spPr>
        <a:xfrm>
          <a:off x="7810500" y="161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2010</xdr:rowOff>
    </xdr:from>
    <xdr:ext cx="599010" cy="259045"/>
    <xdr:sp macro="" textlink="">
      <xdr:nvSpPr>
        <xdr:cNvPr id="477" name="テキスト ボックス 476"/>
        <xdr:cNvSpPr txBox="1"/>
      </xdr:nvSpPr>
      <xdr:spPr>
        <a:xfrm>
          <a:off x="7561795" y="1594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144331</xdr:rowOff>
    </xdr:from>
    <xdr:to>
      <xdr:col>36</xdr:col>
      <xdr:colOff>165100</xdr:colOff>
      <xdr:row>94</xdr:row>
      <xdr:rowOff>74481</xdr:rowOff>
    </xdr:to>
    <xdr:sp macro="" textlink="">
      <xdr:nvSpPr>
        <xdr:cNvPr id="478" name="楕円 477"/>
        <xdr:cNvSpPr/>
      </xdr:nvSpPr>
      <xdr:spPr>
        <a:xfrm>
          <a:off x="6921500" y="1608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91008</xdr:rowOff>
    </xdr:from>
    <xdr:ext cx="599010" cy="259045"/>
    <xdr:sp macro="" textlink="">
      <xdr:nvSpPr>
        <xdr:cNvPr id="479" name="テキスト ボックス 478"/>
        <xdr:cNvSpPr txBox="1"/>
      </xdr:nvSpPr>
      <xdr:spPr>
        <a:xfrm>
          <a:off x="6672795" y="158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501" name="直線コネクタ 500"/>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2"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3" name="直線コネクタ 502"/>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4"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5" name="直線コネクタ 504"/>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69346</xdr:rowOff>
    </xdr:from>
    <xdr:to>
      <xdr:col>85</xdr:col>
      <xdr:colOff>127000</xdr:colOff>
      <xdr:row>37</xdr:row>
      <xdr:rowOff>76721</xdr:rowOff>
    </xdr:to>
    <xdr:cxnSp macro="">
      <xdr:nvCxnSpPr>
        <xdr:cNvPr id="506" name="直線コネクタ 505"/>
        <xdr:cNvCxnSpPr/>
      </xdr:nvCxnSpPr>
      <xdr:spPr>
        <a:xfrm flipV="1">
          <a:off x="15481300" y="6412996"/>
          <a:ext cx="8382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7" name="消防費平均値テキスト"/>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8" name="フローチャート: 判断 507"/>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76721</xdr:rowOff>
    </xdr:from>
    <xdr:to>
      <xdr:col>81</xdr:col>
      <xdr:colOff>50800</xdr:colOff>
      <xdr:row>37</xdr:row>
      <xdr:rowOff>80173</xdr:rowOff>
    </xdr:to>
    <xdr:cxnSp macro="">
      <xdr:nvCxnSpPr>
        <xdr:cNvPr id="509" name="直線コネクタ 508"/>
        <xdr:cNvCxnSpPr/>
      </xdr:nvCxnSpPr>
      <xdr:spPr>
        <a:xfrm flipV="1">
          <a:off x="14592300" y="642037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10" name="フローチャート: 判断 509"/>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11" name="テキスト ボックス 510"/>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80173</xdr:rowOff>
    </xdr:from>
    <xdr:to>
      <xdr:col>76</xdr:col>
      <xdr:colOff>114300</xdr:colOff>
      <xdr:row>37</xdr:row>
      <xdr:rowOff>84562</xdr:rowOff>
    </xdr:to>
    <xdr:cxnSp macro="">
      <xdr:nvCxnSpPr>
        <xdr:cNvPr id="512" name="直線コネクタ 511"/>
        <xdr:cNvCxnSpPr/>
      </xdr:nvCxnSpPr>
      <xdr:spPr>
        <a:xfrm flipV="1">
          <a:off x="13703300" y="6423823"/>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3" name="フローチャート: 判断 512"/>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4" name="テキスト ボックス 513"/>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84562</xdr:rowOff>
    </xdr:from>
    <xdr:to>
      <xdr:col>71</xdr:col>
      <xdr:colOff>177800</xdr:colOff>
      <xdr:row>37</xdr:row>
      <xdr:rowOff>101076</xdr:rowOff>
    </xdr:to>
    <xdr:cxnSp macro="">
      <xdr:nvCxnSpPr>
        <xdr:cNvPr id="515" name="直線コネクタ 514"/>
        <xdr:cNvCxnSpPr/>
      </xdr:nvCxnSpPr>
      <xdr:spPr>
        <a:xfrm flipV="1">
          <a:off x="12814300" y="6428212"/>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6" name="フローチャート: 判断 515"/>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7" name="テキスト ボックス 516"/>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8" name="フローチャート: 判断 517"/>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9" name="テキスト ボックス 518"/>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18546</xdr:rowOff>
    </xdr:from>
    <xdr:to>
      <xdr:col>85</xdr:col>
      <xdr:colOff>177800</xdr:colOff>
      <xdr:row>37</xdr:row>
      <xdr:rowOff>120146</xdr:rowOff>
    </xdr:to>
    <xdr:sp macro="" textlink="">
      <xdr:nvSpPr>
        <xdr:cNvPr id="525" name="楕円 524"/>
        <xdr:cNvSpPr/>
      </xdr:nvSpPr>
      <xdr:spPr>
        <a:xfrm>
          <a:off x="16268700" y="63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41423</xdr:rowOff>
    </xdr:from>
    <xdr:ext cx="534377" cy="259045"/>
    <xdr:sp macro="" textlink="">
      <xdr:nvSpPr>
        <xdr:cNvPr id="526" name="消防費該当値テキスト"/>
        <xdr:cNvSpPr txBox="1"/>
      </xdr:nvSpPr>
      <xdr:spPr>
        <a:xfrm>
          <a:off x="16370300" y="621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25921</xdr:rowOff>
    </xdr:from>
    <xdr:to>
      <xdr:col>81</xdr:col>
      <xdr:colOff>101600</xdr:colOff>
      <xdr:row>37</xdr:row>
      <xdr:rowOff>127521</xdr:rowOff>
    </xdr:to>
    <xdr:sp macro="" textlink="">
      <xdr:nvSpPr>
        <xdr:cNvPr id="527" name="楕円 526"/>
        <xdr:cNvSpPr/>
      </xdr:nvSpPr>
      <xdr:spPr>
        <a:xfrm>
          <a:off x="154305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144048</xdr:rowOff>
    </xdr:from>
    <xdr:ext cx="534377" cy="259045"/>
    <xdr:sp macro="" textlink="">
      <xdr:nvSpPr>
        <xdr:cNvPr id="528" name="テキスト ボックス 527"/>
        <xdr:cNvSpPr txBox="1"/>
      </xdr:nvSpPr>
      <xdr:spPr>
        <a:xfrm>
          <a:off x="15214111" y="61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29373</xdr:rowOff>
    </xdr:from>
    <xdr:to>
      <xdr:col>76</xdr:col>
      <xdr:colOff>165100</xdr:colOff>
      <xdr:row>37</xdr:row>
      <xdr:rowOff>130973</xdr:rowOff>
    </xdr:to>
    <xdr:sp macro="" textlink="">
      <xdr:nvSpPr>
        <xdr:cNvPr id="529" name="楕円 528"/>
        <xdr:cNvSpPr/>
      </xdr:nvSpPr>
      <xdr:spPr>
        <a:xfrm>
          <a:off x="14541500" y="63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147500</xdr:rowOff>
    </xdr:from>
    <xdr:ext cx="534377" cy="259045"/>
    <xdr:sp macro="" textlink="">
      <xdr:nvSpPr>
        <xdr:cNvPr id="530" name="テキスト ボックス 529"/>
        <xdr:cNvSpPr txBox="1"/>
      </xdr:nvSpPr>
      <xdr:spPr>
        <a:xfrm>
          <a:off x="14325111" y="61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33762</xdr:rowOff>
    </xdr:from>
    <xdr:to>
      <xdr:col>72</xdr:col>
      <xdr:colOff>38100</xdr:colOff>
      <xdr:row>37</xdr:row>
      <xdr:rowOff>135362</xdr:rowOff>
    </xdr:to>
    <xdr:sp macro="" textlink="">
      <xdr:nvSpPr>
        <xdr:cNvPr id="531" name="楕円 530"/>
        <xdr:cNvSpPr/>
      </xdr:nvSpPr>
      <xdr:spPr>
        <a:xfrm>
          <a:off x="13652500" y="63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151889</xdr:rowOff>
    </xdr:from>
    <xdr:ext cx="534377" cy="259045"/>
    <xdr:sp macro="" textlink="">
      <xdr:nvSpPr>
        <xdr:cNvPr id="532" name="テキスト ボックス 531"/>
        <xdr:cNvSpPr txBox="1"/>
      </xdr:nvSpPr>
      <xdr:spPr>
        <a:xfrm>
          <a:off x="13436111" y="615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50276</xdr:rowOff>
    </xdr:from>
    <xdr:to>
      <xdr:col>67</xdr:col>
      <xdr:colOff>101600</xdr:colOff>
      <xdr:row>37</xdr:row>
      <xdr:rowOff>151876</xdr:rowOff>
    </xdr:to>
    <xdr:sp macro="" textlink="">
      <xdr:nvSpPr>
        <xdr:cNvPr id="533" name="楕円 532"/>
        <xdr:cNvSpPr/>
      </xdr:nvSpPr>
      <xdr:spPr>
        <a:xfrm>
          <a:off x="12763500" y="63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168403</xdr:rowOff>
    </xdr:from>
    <xdr:ext cx="534377" cy="259045"/>
    <xdr:sp macro="" textlink="">
      <xdr:nvSpPr>
        <xdr:cNvPr id="534" name="テキスト ボックス 533"/>
        <xdr:cNvSpPr txBox="1"/>
      </xdr:nvSpPr>
      <xdr:spPr>
        <a:xfrm>
          <a:off x="12547111" y="616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8" name="テキスト ボックス 54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0" name="テキスト ボックス 54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2" name="テキスト ボックス 55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6" name="直線コネクタ 555"/>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7"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8" name="直線コネクタ 557"/>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9"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60" name="直線コネクタ 559"/>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18428</xdr:rowOff>
    </xdr:from>
    <xdr:to>
      <xdr:col>85</xdr:col>
      <xdr:colOff>127000</xdr:colOff>
      <xdr:row>55</xdr:row>
      <xdr:rowOff>86440</xdr:rowOff>
    </xdr:to>
    <xdr:cxnSp macro="">
      <xdr:nvCxnSpPr>
        <xdr:cNvPr id="561" name="直線コネクタ 560"/>
        <xdr:cNvCxnSpPr/>
      </xdr:nvCxnSpPr>
      <xdr:spPr>
        <a:xfrm flipV="1">
          <a:off x="15481300" y="9448178"/>
          <a:ext cx="838200" cy="6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2"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3" name="フローチャート: 判断 562"/>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65098</xdr:rowOff>
    </xdr:from>
    <xdr:to>
      <xdr:col>81</xdr:col>
      <xdr:colOff>50800</xdr:colOff>
      <xdr:row>55</xdr:row>
      <xdr:rowOff>86440</xdr:rowOff>
    </xdr:to>
    <xdr:cxnSp macro="">
      <xdr:nvCxnSpPr>
        <xdr:cNvPr id="564" name="直線コネクタ 563"/>
        <xdr:cNvCxnSpPr/>
      </xdr:nvCxnSpPr>
      <xdr:spPr>
        <a:xfrm>
          <a:off x="14592300" y="9494848"/>
          <a:ext cx="8890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5" name="フローチャート: 判断 564"/>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6" name="テキスト ボックス 565"/>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65098</xdr:rowOff>
    </xdr:from>
    <xdr:to>
      <xdr:col>76</xdr:col>
      <xdr:colOff>114300</xdr:colOff>
      <xdr:row>55</xdr:row>
      <xdr:rowOff>83222</xdr:rowOff>
    </xdr:to>
    <xdr:cxnSp macro="">
      <xdr:nvCxnSpPr>
        <xdr:cNvPr id="567" name="直線コネクタ 566"/>
        <xdr:cNvCxnSpPr/>
      </xdr:nvCxnSpPr>
      <xdr:spPr>
        <a:xfrm flipV="1">
          <a:off x="13703300" y="9494848"/>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8" name="フローチャート: 判断 567"/>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9" name="テキスト ボックス 568"/>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110691</xdr:rowOff>
    </xdr:from>
    <xdr:to>
      <xdr:col>71</xdr:col>
      <xdr:colOff>177800</xdr:colOff>
      <xdr:row>55</xdr:row>
      <xdr:rowOff>83222</xdr:rowOff>
    </xdr:to>
    <xdr:cxnSp macro="">
      <xdr:nvCxnSpPr>
        <xdr:cNvPr id="570" name="直線コネクタ 569"/>
        <xdr:cNvCxnSpPr/>
      </xdr:nvCxnSpPr>
      <xdr:spPr>
        <a:xfrm>
          <a:off x="12814300" y="8854641"/>
          <a:ext cx="889000" cy="6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71" name="フローチャート: 判断 570"/>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2" name="テキスト ボックス 571"/>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3" name="フローチャート: 判断 572"/>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4" name="テキスト ボックス 573"/>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139078</xdr:rowOff>
    </xdr:from>
    <xdr:to>
      <xdr:col>85</xdr:col>
      <xdr:colOff>177800</xdr:colOff>
      <xdr:row>55</xdr:row>
      <xdr:rowOff>69228</xdr:rowOff>
    </xdr:to>
    <xdr:sp macro="" textlink="">
      <xdr:nvSpPr>
        <xdr:cNvPr id="580" name="楕円 579"/>
        <xdr:cNvSpPr/>
      </xdr:nvSpPr>
      <xdr:spPr>
        <a:xfrm>
          <a:off x="16268700" y="93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161955</xdr:rowOff>
    </xdr:from>
    <xdr:ext cx="599010" cy="259045"/>
    <xdr:sp macro="" textlink="">
      <xdr:nvSpPr>
        <xdr:cNvPr id="581" name="教育費該当値テキスト"/>
        <xdr:cNvSpPr txBox="1"/>
      </xdr:nvSpPr>
      <xdr:spPr>
        <a:xfrm>
          <a:off x="16370300" y="9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35640</xdr:rowOff>
    </xdr:from>
    <xdr:to>
      <xdr:col>81</xdr:col>
      <xdr:colOff>101600</xdr:colOff>
      <xdr:row>55</xdr:row>
      <xdr:rowOff>137240</xdr:rowOff>
    </xdr:to>
    <xdr:sp macro="" textlink="">
      <xdr:nvSpPr>
        <xdr:cNvPr id="582" name="楕円 581"/>
        <xdr:cNvSpPr/>
      </xdr:nvSpPr>
      <xdr:spPr>
        <a:xfrm>
          <a:off x="15430500" y="94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153767</xdr:rowOff>
    </xdr:from>
    <xdr:ext cx="599010" cy="259045"/>
    <xdr:sp macro="" textlink="">
      <xdr:nvSpPr>
        <xdr:cNvPr id="583" name="テキスト ボックス 582"/>
        <xdr:cNvSpPr txBox="1"/>
      </xdr:nvSpPr>
      <xdr:spPr>
        <a:xfrm>
          <a:off x="15181795" y="924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14298</xdr:rowOff>
    </xdr:from>
    <xdr:to>
      <xdr:col>76</xdr:col>
      <xdr:colOff>165100</xdr:colOff>
      <xdr:row>55</xdr:row>
      <xdr:rowOff>115898</xdr:rowOff>
    </xdr:to>
    <xdr:sp macro="" textlink="">
      <xdr:nvSpPr>
        <xdr:cNvPr id="584" name="楕円 583"/>
        <xdr:cNvSpPr/>
      </xdr:nvSpPr>
      <xdr:spPr>
        <a:xfrm>
          <a:off x="14541500" y="94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132425</xdr:rowOff>
    </xdr:from>
    <xdr:ext cx="599010" cy="259045"/>
    <xdr:sp macro="" textlink="">
      <xdr:nvSpPr>
        <xdr:cNvPr id="585" name="テキスト ボックス 584"/>
        <xdr:cNvSpPr txBox="1"/>
      </xdr:nvSpPr>
      <xdr:spPr>
        <a:xfrm>
          <a:off x="14292795" y="921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32422</xdr:rowOff>
    </xdr:from>
    <xdr:to>
      <xdr:col>72</xdr:col>
      <xdr:colOff>38100</xdr:colOff>
      <xdr:row>55</xdr:row>
      <xdr:rowOff>134022</xdr:rowOff>
    </xdr:to>
    <xdr:sp macro="" textlink="">
      <xdr:nvSpPr>
        <xdr:cNvPr id="586" name="楕円 585"/>
        <xdr:cNvSpPr/>
      </xdr:nvSpPr>
      <xdr:spPr>
        <a:xfrm>
          <a:off x="13652500" y="94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150549</xdr:rowOff>
    </xdr:from>
    <xdr:ext cx="599010" cy="259045"/>
    <xdr:sp macro="" textlink="">
      <xdr:nvSpPr>
        <xdr:cNvPr id="587" name="テキスト ボックス 586"/>
        <xdr:cNvSpPr txBox="1"/>
      </xdr:nvSpPr>
      <xdr:spPr>
        <a:xfrm>
          <a:off x="13403795" y="923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59891</xdr:rowOff>
    </xdr:from>
    <xdr:to>
      <xdr:col>67</xdr:col>
      <xdr:colOff>101600</xdr:colOff>
      <xdr:row>51</xdr:row>
      <xdr:rowOff>161491</xdr:rowOff>
    </xdr:to>
    <xdr:sp macro="" textlink="">
      <xdr:nvSpPr>
        <xdr:cNvPr id="588" name="楕円 587"/>
        <xdr:cNvSpPr/>
      </xdr:nvSpPr>
      <xdr:spPr>
        <a:xfrm>
          <a:off x="12763500" y="88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6568</xdr:rowOff>
    </xdr:from>
    <xdr:ext cx="599010" cy="259045"/>
    <xdr:sp macro="" textlink="">
      <xdr:nvSpPr>
        <xdr:cNvPr id="589" name="テキスト ボックス 588"/>
        <xdr:cNvSpPr txBox="1"/>
      </xdr:nvSpPr>
      <xdr:spPr>
        <a:xfrm>
          <a:off x="12514795" y="857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5" name="テキスト ボックス 60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9" name="直線コネクタ 608"/>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0"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1" name="直線コネクタ 61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2"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3" name="直線コネクタ 612"/>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14" name="直線コネクタ 613"/>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5"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6" name="フローチャート: 判断 615"/>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17" name="直線コネクタ 616"/>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8" name="フローチャート: 判断 617"/>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9" name="テキスト ボックス 618"/>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20" name="直線コネクタ 619"/>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21" name="フローチャート: 判断 620"/>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2" name="テキスト ボックス 621"/>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23" name="直線コネクタ 622"/>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4" name="フローチャート: 判断 623"/>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5" name="テキスト ボックス 624"/>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6" name="フローチャート: 判断 625"/>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7" name="テキスト ボックス 626"/>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3" name="楕円 632"/>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4"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5" name="楕円 634"/>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6" name="テキスト ボックス 635"/>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37" name="楕円 636"/>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38" name="テキスト ボックス 637"/>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39" name="楕円 638"/>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40" name="テキスト ボックス 639"/>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41" name="楕円 640"/>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2" name="テキスト ボックス 641"/>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4" name="テキスト ボックス 65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7" name="直線コネクタ 65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8" name="テキスト ボックス 65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2" name="直線コネクタ 661"/>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3"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4" name="直線コネクタ 663"/>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5"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6" name="直線コネクタ 665"/>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2711</xdr:rowOff>
    </xdr:from>
    <xdr:to>
      <xdr:col>85</xdr:col>
      <xdr:colOff>127000</xdr:colOff>
      <xdr:row>93</xdr:row>
      <xdr:rowOff>109348</xdr:rowOff>
    </xdr:to>
    <xdr:cxnSp macro="">
      <xdr:nvCxnSpPr>
        <xdr:cNvPr id="667" name="直線コネクタ 666"/>
        <xdr:cNvCxnSpPr/>
      </xdr:nvCxnSpPr>
      <xdr:spPr>
        <a:xfrm flipV="1">
          <a:off x="15481300" y="15947561"/>
          <a:ext cx="838200" cy="10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8"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9" name="フローチャート: 判断 668"/>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109348</xdr:rowOff>
    </xdr:from>
    <xdr:to>
      <xdr:col>81</xdr:col>
      <xdr:colOff>50800</xdr:colOff>
      <xdr:row>93</xdr:row>
      <xdr:rowOff>144787</xdr:rowOff>
    </xdr:to>
    <xdr:cxnSp macro="">
      <xdr:nvCxnSpPr>
        <xdr:cNvPr id="670" name="直線コネクタ 669"/>
        <xdr:cNvCxnSpPr/>
      </xdr:nvCxnSpPr>
      <xdr:spPr>
        <a:xfrm flipV="1">
          <a:off x="14592300" y="16054198"/>
          <a:ext cx="889000" cy="3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71" name="フローチャート: 判断 670"/>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2" name="テキスト ボックス 671"/>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144787</xdr:rowOff>
    </xdr:from>
    <xdr:to>
      <xdr:col>76</xdr:col>
      <xdr:colOff>114300</xdr:colOff>
      <xdr:row>93</xdr:row>
      <xdr:rowOff>168452</xdr:rowOff>
    </xdr:to>
    <xdr:cxnSp macro="">
      <xdr:nvCxnSpPr>
        <xdr:cNvPr id="673" name="直線コネクタ 672"/>
        <xdr:cNvCxnSpPr/>
      </xdr:nvCxnSpPr>
      <xdr:spPr>
        <a:xfrm flipV="1">
          <a:off x="13703300" y="16089637"/>
          <a:ext cx="889000" cy="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4" name="フローチャート: 判断 673"/>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5" name="テキスト ボックス 674"/>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168452</xdr:rowOff>
    </xdr:from>
    <xdr:to>
      <xdr:col>71</xdr:col>
      <xdr:colOff>177800</xdr:colOff>
      <xdr:row>94</xdr:row>
      <xdr:rowOff>9221</xdr:rowOff>
    </xdr:to>
    <xdr:cxnSp macro="">
      <xdr:nvCxnSpPr>
        <xdr:cNvPr id="676" name="直線コネクタ 675"/>
        <xdr:cNvCxnSpPr/>
      </xdr:nvCxnSpPr>
      <xdr:spPr>
        <a:xfrm flipV="1">
          <a:off x="12814300" y="16113302"/>
          <a:ext cx="8890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7" name="フローチャート: 判断 676"/>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8" name="テキスト ボックス 677"/>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9" name="フローチャート: 判断 678"/>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80" name="テキスト ボックス 679"/>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123361</xdr:rowOff>
    </xdr:from>
    <xdr:to>
      <xdr:col>85</xdr:col>
      <xdr:colOff>177800</xdr:colOff>
      <xdr:row>93</xdr:row>
      <xdr:rowOff>53511</xdr:rowOff>
    </xdr:to>
    <xdr:sp macro="" textlink="">
      <xdr:nvSpPr>
        <xdr:cNvPr id="686" name="楕円 685"/>
        <xdr:cNvSpPr/>
      </xdr:nvSpPr>
      <xdr:spPr>
        <a:xfrm>
          <a:off x="16268700" y="158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146238</xdr:rowOff>
    </xdr:from>
    <xdr:ext cx="599010" cy="259045"/>
    <xdr:sp macro="" textlink="">
      <xdr:nvSpPr>
        <xdr:cNvPr id="687" name="公債費該当値テキスト"/>
        <xdr:cNvSpPr txBox="1"/>
      </xdr:nvSpPr>
      <xdr:spPr>
        <a:xfrm>
          <a:off x="16370300" y="157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58548</xdr:rowOff>
    </xdr:from>
    <xdr:to>
      <xdr:col>81</xdr:col>
      <xdr:colOff>101600</xdr:colOff>
      <xdr:row>93</xdr:row>
      <xdr:rowOff>160148</xdr:rowOff>
    </xdr:to>
    <xdr:sp macro="" textlink="">
      <xdr:nvSpPr>
        <xdr:cNvPr id="688" name="楕円 687"/>
        <xdr:cNvSpPr/>
      </xdr:nvSpPr>
      <xdr:spPr>
        <a:xfrm>
          <a:off x="15430500" y="160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5225</xdr:rowOff>
    </xdr:from>
    <xdr:ext cx="599010" cy="259045"/>
    <xdr:sp macro="" textlink="">
      <xdr:nvSpPr>
        <xdr:cNvPr id="689" name="テキスト ボックス 688"/>
        <xdr:cNvSpPr txBox="1"/>
      </xdr:nvSpPr>
      <xdr:spPr>
        <a:xfrm>
          <a:off x="15181795" y="1577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93987</xdr:rowOff>
    </xdr:from>
    <xdr:to>
      <xdr:col>76</xdr:col>
      <xdr:colOff>165100</xdr:colOff>
      <xdr:row>94</xdr:row>
      <xdr:rowOff>24137</xdr:rowOff>
    </xdr:to>
    <xdr:sp macro="" textlink="">
      <xdr:nvSpPr>
        <xdr:cNvPr id="690" name="楕円 689"/>
        <xdr:cNvSpPr/>
      </xdr:nvSpPr>
      <xdr:spPr>
        <a:xfrm>
          <a:off x="14541500" y="160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40664</xdr:rowOff>
    </xdr:from>
    <xdr:ext cx="599010" cy="259045"/>
    <xdr:sp macro="" textlink="">
      <xdr:nvSpPr>
        <xdr:cNvPr id="691" name="テキスト ボックス 690"/>
        <xdr:cNvSpPr txBox="1"/>
      </xdr:nvSpPr>
      <xdr:spPr>
        <a:xfrm>
          <a:off x="14292795" y="1581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117652</xdr:rowOff>
    </xdr:from>
    <xdr:to>
      <xdr:col>72</xdr:col>
      <xdr:colOff>38100</xdr:colOff>
      <xdr:row>94</xdr:row>
      <xdr:rowOff>47802</xdr:rowOff>
    </xdr:to>
    <xdr:sp macro="" textlink="">
      <xdr:nvSpPr>
        <xdr:cNvPr id="692" name="楕円 691"/>
        <xdr:cNvSpPr/>
      </xdr:nvSpPr>
      <xdr:spPr>
        <a:xfrm>
          <a:off x="13652500" y="160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64329</xdr:rowOff>
    </xdr:from>
    <xdr:ext cx="599010" cy="259045"/>
    <xdr:sp macro="" textlink="">
      <xdr:nvSpPr>
        <xdr:cNvPr id="693" name="テキスト ボックス 692"/>
        <xdr:cNvSpPr txBox="1"/>
      </xdr:nvSpPr>
      <xdr:spPr>
        <a:xfrm>
          <a:off x="13403795" y="158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129871</xdr:rowOff>
    </xdr:from>
    <xdr:to>
      <xdr:col>67</xdr:col>
      <xdr:colOff>101600</xdr:colOff>
      <xdr:row>94</xdr:row>
      <xdr:rowOff>60021</xdr:rowOff>
    </xdr:to>
    <xdr:sp macro="" textlink="">
      <xdr:nvSpPr>
        <xdr:cNvPr id="694" name="楕円 693"/>
        <xdr:cNvSpPr/>
      </xdr:nvSpPr>
      <xdr:spPr>
        <a:xfrm>
          <a:off x="12763500" y="160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76548</xdr:rowOff>
    </xdr:from>
    <xdr:ext cx="599010" cy="259045"/>
    <xdr:sp macro="" textlink="">
      <xdr:nvSpPr>
        <xdr:cNvPr id="695" name="テキスト ボックス 694"/>
        <xdr:cNvSpPr txBox="1"/>
      </xdr:nvSpPr>
      <xdr:spPr>
        <a:xfrm>
          <a:off x="12514795" y="1584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7" name="直線コネクタ 716"/>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8"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20"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21" name="直線コネクタ 720"/>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139014</xdr:rowOff>
    </xdr:from>
    <xdr:to>
      <xdr:col>116</xdr:col>
      <xdr:colOff>63500</xdr:colOff>
      <xdr:row>38</xdr:row>
      <xdr:rowOff>139700</xdr:rowOff>
    </xdr:to>
    <xdr:cxnSp macro="">
      <xdr:nvCxnSpPr>
        <xdr:cNvPr id="722" name="直線コネクタ 721"/>
        <xdr:cNvCxnSpPr/>
      </xdr:nvCxnSpPr>
      <xdr:spPr>
        <a:xfrm>
          <a:off x="21323300" y="66541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3"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4" name="フローチャート: 判断 723"/>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139014</xdr:rowOff>
    </xdr:from>
    <xdr:to>
      <xdr:col>111</xdr:col>
      <xdr:colOff>177800</xdr:colOff>
      <xdr:row>38</xdr:row>
      <xdr:rowOff>139700</xdr:rowOff>
    </xdr:to>
    <xdr:cxnSp macro="">
      <xdr:nvCxnSpPr>
        <xdr:cNvPr id="725" name="直線コネクタ 724"/>
        <xdr:cNvCxnSpPr/>
      </xdr:nvCxnSpPr>
      <xdr:spPr>
        <a:xfrm flipV="1">
          <a:off x="20434300" y="66541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6" name="フローチャート: 判断 725"/>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7" name="テキスト ボックス 726"/>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9" name="フローチャート: 判断 728"/>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30" name="テキスト ボックス 729"/>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119766</xdr:rowOff>
    </xdr:from>
    <xdr:to>
      <xdr:col>102</xdr:col>
      <xdr:colOff>114300</xdr:colOff>
      <xdr:row>38</xdr:row>
      <xdr:rowOff>139700</xdr:rowOff>
    </xdr:to>
    <xdr:cxnSp macro="">
      <xdr:nvCxnSpPr>
        <xdr:cNvPr id="731" name="直線コネクタ 730"/>
        <xdr:cNvCxnSpPr/>
      </xdr:nvCxnSpPr>
      <xdr:spPr>
        <a:xfrm>
          <a:off x="18656300" y="6634866"/>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2" name="フローチャート: 判断 731"/>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3" name="テキスト ボックス 732"/>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4" name="フローチャート: 判断 733"/>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7068</xdr:rowOff>
    </xdr:from>
    <xdr:ext cx="313932" cy="259045"/>
    <xdr:sp macro="" textlink="">
      <xdr:nvSpPr>
        <xdr:cNvPr id="735" name="テキスト ボックス 734"/>
        <xdr:cNvSpPr txBox="1"/>
      </xdr:nvSpPr>
      <xdr:spPr>
        <a:xfrm>
          <a:off x="18499333" y="6693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1" name="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2"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88214</xdr:rowOff>
    </xdr:from>
    <xdr:to>
      <xdr:col>112</xdr:col>
      <xdr:colOff>38100</xdr:colOff>
      <xdr:row>39</xdr:row>
      <xdr:rowOff>18364</xdr:rowOff>
    </xdr:to>
    <xdr:sp macro="" textlink="">
      <xdr:nvSpPr>
        <xdr:cNvPr id="743" name="楕円 742"/>
        <xdr:cNvSpPr/>
      </xdr:nvSpPr>
      <xdr:spPr>
        <a:xfrm>
          <a:off x="21272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9491</xdr:rowOff>
    </xdr:from>
    <xdr:ext cx="313932" cy="259045"/>
    <xdr:sp macro="" textlink="">
      <xdr:nvSpPr>
        <xdr:cNvPr id="744" name="テキスト ボックス 743"/>
        <xdr:cNvSpPr txBox="1"/>
      </xdr:nvSpPr>
      <xdr:spPr>
        <a:xfrm>
          <a:off x="21166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5" name="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6" name="テキスト ボックス 74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7" name="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8" name="テキスト ボックス 74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68966</xdr:rowOff>
    </xdr:from>
    <xdr:to>
      <xdr:col>98</xdr:col>
      <xdr:colOff>38100</xdr:colOff>
      <xdr:row>38</xdr:row>
      <xdr:rowOff>170566</xdr:rowOff>
    </xdr:to>
    <xdr:sp macro="" textlink="">
      <xdr:nvSpPr>
        <xdr:cNvPr id="749" name="楕円 748"/>
        <xdr:cNvSpPr/>
      </xdr:nvSpPr>
      <xdr:spPr>
        <a:xfrm>
          <a:off x="18605500" y="65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15643</xdr:rowOff>
    </xdr:from>
    <xdr:ext cx="378565" cy="259045"/>
    <xdr:sp macro="" textlink="">
      <xdr:nvSpPr>
        <xdr:cNvPr id="750" name="テキスト ボックス 749"/>
        <xdr:cNvSpPr txBox="1"/>
      </xdr:nvSpPr>
      <xdr:spPr>
        <a:xfrm>
          <a:off x="18467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6" name="テキスト ボックス 77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3" name="テキスト ボックス 79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農林水産業費が類似団体に比べ多額となっているのは、農業、漁業ともに盛んな地域であることに加え、秋サケ不漁対策にかかる経費の増加と中山間地域直接支払交付金事業などが大きな要因となっている。</a:t>
          </a:r>
          <a:endParaRPr lang="ja-JP" altLang="ja-JP" sz="1400">
            <a:effectLst/>
          </a:endParaRPr>
        </a:p>
        <a:p>
          <a:r>
            <a:rPr kumimoji="1" lang="ja-JP" altLang="ja-JP" sz="1100">
              <a:solidFill>
                <a:schemeClr val="dk1"/>
              </a:solidFill>
              <a:effectLst/>
              <a:latin typeface="+mn-lt"/>
              <a:ea typeface="+mn-ea"/>
              <a:cs typeface="+mn-cs"/>
            </a:rPr>
            <a:t>衛生費が類似団体に比べ多額となっているのは、病院会計への繰出金が増加しているものである。今後も引き続き自主財源の確保等、病院会計の経営改善に向けた取り組みを求めていく。</a:t>
          </a:r>
          <a:endParaRPr lang="ja-JP" altLang="ja-JP" sz="1400">
            <a:effectLst/>
          </a:endParaRPr>
        </a:p>
        <a:p>
          <a:r>
            <a:rPr kumimoji="1" lang="ja-JP" altLang="ja-JP" sz="1100">
              <a:solidFill>
                <a:schemeClr val="dk1"/>
              </a:solidFill>
              <a:effectLst/>
              <a:latin typeface="+mn-lt"/>
              <a:ea typeface="+mn-ea"/>
              <a:cs typeface="+mn-cs"/>
            </a:rPr>
            <a:t>土木費が類似団体に比べ多額となっているのは、行政面積が広大であるため道路整備費や除雪経費が嵩んでいることが大きな要因となっている。</a:t>
          </a:r>
          <a:endParaRPr lang="ja-JP" altLang="ja-JP" sz="1400">
            <a:effectLst/>
          </a:endParaRPr>
        </a:p>
        <a:p>
          <a:r>
            <a:rPr kumimoji="1" lang="ja-JP" altLang="ja-JP" sz="1100">
              <a:solidFill>
                <a:schemeClr val="dk1"/>
              </a:solidFill>
              <a:effectLst/>
              <a:latin typeface="+mn-lt"/>
              <a:ea typeface="+mn-ea"/>
              <a:cs typeface="+mn-cs"/>
            </a:rPr>
            <a:t>教育費が類似団体に比べ多額となっているのは、高校存置対策や認定子ども園に係る費用が大きな要因となっている。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庁舎耐震改修事業など近年の大型事業の実施にともない、公債費が増加傾向にある。過疎債等交付税措置のある起債の活用により、実質的な負担を抑制していく。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財政調整基金は緊急的な財政事情等に備え積み立てしている。</a:t>
          </a:r>
          <a:endParaRPr lang="ja-JP" altLang="ja-JP" sz="1400">
            <a:effectLst/>
          </a:endParaRPr>
        </a:p>
        <a:p>
          <a:r>
            <a:rPr kumimoji="1" lang="ja-JP" altLang="ja-JP" sz="1100">
              <a:solidFill>
                <a:schemeClr val="dk1"/>
              </a:solidFill>
              <a:effectLst/>
              <a:latin typeface="+mn-lt"/>
              <a:ea typeface="+mn-ea"/>
              <a:cs typeface="+mn-cs"/>
            </a:rPr>
            <a:t>今後も適切な財政運営に努めることとしたい。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全会計黒字であり、連結実質赤字比率は算定されていないが、全ての会計に対して一般会計から繰り入れを行っている。</a:t>
          </a:r>
          <a:endParaRPr lang="ja-JP" altLang="ja-JP" sz="1400">
            <a:effectLst/>
          </a:endParaRPr>
        </a:p>
        <a:p>
          <a:r>
            <a:rPr kumimoji="1" lang="ja-JP" altLang="ja-JP" sz="1100">
              <a:solidFill>
                <a:schemeClr val="dk1"/>
              </a:solidFill>
              <a:effectLst/>
              <a:latin typeface="+mn-lt"/>
              <a:ea typeface="+mn-ea"/>
              <a:cs typeface="+mn-cs"/>
            </a:rPr>
            <a:t>一般会計からの繰り入れが漸増している病院事業や、今後の法適用化を見据えた簡易水道事業及び下水道事業は、特に採算性の確保等経営改善が求められるところであり、上下水道料金体系の見直しなどを今後検討予定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これまで、町債発行額の抑制や過疎対策事業債の活用などにより実質公債費率は減少傾向にあったが、過疎債ソフト分の発行や近年の大型事業の影響等によりやや増加傾向に転じつつある。</a:t>
          </a:r>
          <a:endParaRPr lang="ja-JP" altLang="ja-JP" sz="1400">
            <a:effectLst/>
          </a:endParaRPr>
        </a:p>
        <a:p>
          <a:r>
            <a:rPr kumimoji="1" lang="ja-JP" altLang="ja-JP" sz="1100">
              <a:solidFill>
                <a:schemeClr val="dk1"/>
              </a:solidFill>
              <a:effectLst/>
              <a:latin typeface="+mn-lt"/>
              <a:ea typeface="+mn-ea"/>
              <a:cs typeface="+mn-cs"/>
            </a:rPr>
            <a:t>今後庁舎耐震改修など大型事業の償還開始が予定されており公債費負担の増大が懸念されることから、引き続き町債の抑制・事業の平準化を図ることとしたい。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債務負担行為の終了や公営企業債の残高の減少、充当可能財源である財政調整基金への積立等により、比率は発生していない。</a:t>
          </a:r>
          <a:endParaRPr lang="ja-JP" altLang="ja-JP" sz="1400">
            <a:effectLst/>
          </a:endParaRPr>
        </a:p>
        <a:p>
          <a:r>
            <a:rPr kumimoji="1" lang="ja-JP" altLang="ja-JP" sz="1100">
              <a:solidFill>
                <a:schemeClr val="dk1"/>
              </a:solidFill>
              <a:effectLst/>
              <a:latin typeface="+mn-lt"/>
              <a:ea typeface="+mn-ea"/>
              <a:cs typeface="+mn-cs"/>
            </a:rPr>
            <a:t>庁舎耐震改修など、今後大型事業の償還が予定されていることから、平時における町債発行抑制など将来の負担軽減に努める。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北海道標津町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各施設の整備事業等に伴い「公共施設協働営繕基金」を取り崩したことなどにより、基金全体としては減少傾向にある。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今後予定されている教育関連施設の整備など大型の財政需要に備え、余剰金の状況を見ながら都度政策的な積立を検討する。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公共施設協働営繕基金：施設の整備、維持補修等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萌える海と大地・さわやか交流郷創生基金　：　町のまちづくり事業費に充てるため設置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標津線代替輸送確保基金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標津線廃線に伴う代替バス事業者への運営費・車両更新費の補助に充てるため設置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公共施設協働営繕基金：老朽化した公共施設の営繕等、施設整備全般の財源として取り崩した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水産振興基金：秋サケ不漁対策など、水産業振興全般の財源として取り崩した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酪肉振興対策基金：今後の農業関連の財政需要に備え、積立を行った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各基金とも、財源不足の状況や基金残高、今後予想される財政需要等を勘案し、適宜取崩し・積立てを行っていく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当初予算編成時の財源不足に対応するため、取崩し予定していたが、決算ベースではその必要は生じなかった。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緊急的な財政需要等に備え、可能な限り現水準を維持していく。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後年度の償還財源のため積立てを行ったことによる増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償還財源の確保のため、計画的に運用を行う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5,123
5,044
624.69
7,394,427
7,140,634
249,901
4,061,891
7,457,570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耐用年数を超えて使用している有形固定資産が多く存在（施設の補修繕による延命）し、また用途廃止したものの解体費用が嵩むなどの理由から現在使用していない有形固定資産があるが、各施設の管理計画等に則り除却を進めるなどし、減価償却率の低減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20447</xdr:rowOff>
    </xdr:from>
    <xdr:to>
      <xdr:col>23</xdr:col>
      <xdr:colOff>136525</xdr:colOff>
      <xdr:row>31</xdr:row>
      <xdr:rowOff>122047</xdr:rowOff>
    </xdr:to>
    <xdr:sp macro="" textlink="">
      <xdr:nvSpPr>
        <xdr:cNvPr id="89" name="楕円 88"/>
        <xdr:cNvSpPr/>
      </xdr:nvSpPr>
      <xdr:spPr>
        <a:xfrm>
          <a:off x="47117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43324</xdr:rowOff>
    </xdr:from>
    <xdr:ext cx="405111" cy="259045"/>
    <xdr:sp macro="" textlink="">
      <xdr:nvSpPr>
        <xdr:cNvPr id="90" name="有形固定資産減価償却率該当値テキスト"/>
        <xdr:cNvSpPr txBox="1"/>
      </xdr:nvSpPr>
      <xdr:spPr>
        <a:xfrm>
          <a:off x="4813300" y="595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22606</xdr:rowOff>
    </xdr:from>
    <xdr:to>
      <xdr:col>19</xdr:col>
      <xdr:colOff>187325</xdr:colOff>
      <xdr:row>31</xdr:row>
      <xdr:rowOff>124206</xdr:rowOff>
    </xdr:to>
    <xdr:sp macro="" textlink="">
      <xdr:nvSpPr>
        <xdr:cNvPr id="91" name="楕円 90"/>
        <xdr:cNvSpPr/>
      </xdr:nvSpPr>
      <xdr:spPr>
        <a:xfrm>
          <a:off x="4000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71247</xdr:rowOff>
    </xdr:from>
    <xdr:to>
      <xdr:col>23</xdr:col>
      <xdr:colOff>85725</xdr:colOff>
      <xdr:row>31</xdr:row>
      <xdr:rowOff>73406</xdr:rowOff>
    </xdr:to>
    <xdr:cxnSp macro="">
      <xdr:nvCxnSpPr>
        <xdr:cNvPr id="92" name="直線コネクタ 91"/>
        <xdr:cNvCxnSpPr/>
      </xdr:nvCxnSpPr>
      <xdr:spPr>
        <a:xfrm flipV="1">
          <a:off x="4051300" y="6157722"/>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93" name="楕円 92"/>
        <xdr:cNvSpPr/>
      </xdr:nvSpPr>
      <xdr:spPr>
        <a:xfrm>
          <a:off x="3238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49657</xdr:rowOff>
    </xdr:from>
    <xdr:to>
      <xdr:col>19</xdr:col>
      <xdr:colOff>136525</xdr:colOff>
      <xdr:row>31</xdr:row>
      <xdr:rowOff>73406</xdr:rowOff>
    </xdr:to>
    <xdr:cxnSp macro="">
      <xdr:nvCxnSpPr>
        <xdr:cNvPr id="94" name="直線コネクタ 93"/>
        <xdr:cNvCxnSpPr/>
      </xdr:nvCxnSpPr>
      <xdr:spPr>
        <a:xfrm>
          <a:off x="3289300" y="6136132"/>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148717</xdr:rowOff>
    </xdr:from>
    <xdr:to>
      <xdr:col>11</xdr:col>
      <xdr:colOff>187325</xdr:colOff>
      <xdr:row>31</xdr:row>
      <xdr:rowOff>78867</xdr:rowOff>
    </xdr:to>
    <xdr:sp macro="" textlink="">
      <xdr:nvSpPr>
        <xdr:cNvPr id="95" name="楕円 94"/>
        <xdr:cNvSpPr/>
      </xdr:nvSpPr>
      <xdr:spPr>
        <a:xfrm>
          <a:off x="2476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28067</xdr:rowOff>
    </xdr:from>
    <xdr:to>
      <xdr:col>15</xdr:col>
      <xdr:colOff>136525</xdr:colOff>
      <xdr:row>31</xdr:row>
      <xdr:rowOff>49657</xdr:rowOff>
    </xdr:to>
    <xdr:cxnSp macro="">
      <xdr:nvCxnSpPr>
        <xdr:cNvPr id="96" name="直線コネクタ 95"/>
        <xdr:cNvCxnSpPr/>
      </xdr:nvCxnSpPr>
      <xdr:spPr>
        <a:xfrm>
          <a:off x="2527300" y="611454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129286</xdr:rowOff>
    </xdr:from>
    <xdr:to>
      <xdr:col>7</xdr:col>
      <xdr:colOff>187325</xdr:colOff>
      <xdr:row>31</xdr:row>
      <xdr:rowOff>59436</xdr:rowOff>
    </xdr:to>
    <xdr:sp macro="" textlink="">
      <xdr:nvSpPr>
        <xdr:cNvPr id="97" name="楕円 96"/>
        <xdr:cNvSpPr/>
      </xdr:nvSpPr>
      <xdr:spPr>
        <a:xfrm>
          <a:off x="1714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8636</xdr:rowOff>
    </xdr:from>
    <xdr:to>
      <xdr:col>11</xdr:col>
      <xdr:colOff>136525</xdr:colOff>
      <xdr:row>31</xdr:row>
      <xdr:rowOff>28067</xdr:rowOff>
    </xdr:to>
    <xdr:cxnSp macro="">
      <xdr:nvCxnSpPr>
        <xdr:cNvPr id="98" name="直線コネクタ 97"/>
        <xdr:cNvCxnSpPr/>
      </xdr:nvCxnSpPr>
      <xdr:spPr>
        <a:xfrm>
          <a:off x="1765300" y="609511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2" name="n_4aveValue有形固定資産減価償却率"/>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140733</xdr:rowOff>
    </xdr:from>
    <xdr:ext cx="405111" cy="259045"/>
    <xdr:sp macro="" textlink="">
      <xdr:nvSpPr>
        <xdr:cNvPr id="103" name="n_1mainValue有形固定資産減価償却率"/>
        <xdr:cNvSpPr txBox="1"/>
      </xdr:nvSpPr>
      <xdr:spPr>
        <a:xfrm>
          <a:off x="3836044" y="5884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104" name="n_2main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95394</xdr:rowOff>
    </xdr:from>
    <xdr:ext cx="405111" cy="259045"/>
    <xdr:sp macro="" textlink="">
      <xdr:nvSpPr>
        <xdr:cNvPr id="105" name="n_3mainValue有形固定資産減価償却率"/>
        <xdr:cNvSpPr txBox="1"/>
      </xdr:nvSpPr>
      <xdr:spPr>
        <a:xfrm>
          <a:off x="23247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75963</xdr:rowOff>
    </xdr:from>
    <xdr:ext cx="405111" cy="259045"/>
    <xdr:sp macro="" textlink="">
      <xdr:nvSpPr>
        <xdr:cNvPr id="106" name="n_4mainValue有形固定資産減価償却率"/>
        <xdr:cNvSpPr txBox="1"/>
      </xdr:nvSpPr>
      <xdr:spPr>
        <a:xfrm>
          <a:off x="1562744" y="581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類似団体に比べて良好な状況にあるが、</a:t>
          </a:r>
          <a:r>
            <a:rPr kumimoji="1" lang="ja-JP" altLang="en-US" sz="1100">
              <a:solidFill>
                <a:schemeClr val="dk1"/>
              </a:solidFill>
              <a:effectLst/>
              <a:latin typeface="+mn-lt"/>
              <a:ea typeface="+mn-ea"/>
              <a:cs typeface="+mn-cs"/>
            </a:rPr>
            <a:t>近年の</a:t>
          </a:r>
          <a:r>
            <a:rPr kumimoji="1" lang="ja-JP" altLang="ja-JP" sz="1100">
              <a:solidFill>
                <a:schemeClr val="dk1"/>
              </a:solidFill>
              <a:effectLst/>
              <a:latin typeface="+mn-lt"/>
              <a:ea typeface="+mn-ea"/>
              <a:cs typeface="+mn-cs"/>
            </a:rPr>
            <a:t>大型事業の実施に伴う償還額の増などにより、今後数値としては悪化の方向に向かうことが想定される。</a:t>
          </a:r>
          <a:endParaRPr lang="ja-JP" altLang="ja-JP">
            <a:effectLst/>
          </a:endParaRPr>
        </a:p>
        <a:p>
          <a:r>
            <a:rPr kumimoji="1" lang="ja-JP" altLang="ja-JP" sz="1100">
              <a:solidFill>
                <a:schemeClr val="dk1"/>
              </a:solidFill>
              <a:effectLst/>
              <a:latin typeface="+mn-lt"/>
              <a:ea typeface="+mn-ea"/>
              <a:cs typeface="+mn-cs"/>
            </a:rPr>
            <a:t>　引き続き事業の見直しや交付税措置のある起債の活用などにより、財政の健全化に努める。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32228</xdr:rowOff>
    </xdr:from>
    <xdr:to>
      <xdr:col>76</xdr:col>
      <xdr:colOff>73025</xdr:colOff>
      <xdr:row>27</xdr:row>
      <xdr:rowOff>133828</xdr:rowOff>
    </xdr:to>
    <xdr:sp macro="" textlink="">
      <xdr:nvSpPr>
        <xdr:cNvPr id="153" name="楕円 152"/>
        <xdr:cNvSpPr/>
      </xdr:nvSpPr>
      <xdr:spPr>
        <a:xfrm>
          <a:off x="14744700" y="543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55105</xdr:rowOff>
    </xdr:from>
    <xdr:ext cx="469744" cy="259045"/>
    <xdr:sp macro="" textlink="">
      <xdr:nvSpPr>
        <xdr:cNvPr id="154" name="債務償還比率該当値テキスト"/>
        <xdr:cNvSpPr txBox="1"/>
      </xdr:nvSpPr>
      <xdr:spPr>
        <a:xfrm>
          <a:off x="14846300" y="528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83632</xdr:rowOff>
    </xdr:from>
    <xdr:to>
      <xdr:col>72</xdr:col>
      <xdr:colOff>123825</xdr:colOff>
      <xdr:row>28</xdr:row>
      <xdr:rowOff>13782</xdr:rowOff>
    </xdr:to>
    <xdr:sp macro="" textlink="">
      <xdr:nvSpPr>
        <xdr:cNvPr id="155" name="楕円 154"/>
        <xdr:cNvSpPr/>
      </xdr:nvSpPr>
      <xdr:spPr>
        <a:xfrm>
          <a:off x="14033500" y="54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83028</xdr:rowOff>
    </xdr:from>
    <xdr:to>
      <xdr:col>76</xdr:col>
      <xdr:colOff>22225</xdr:colOff>
      <xdr:row>27</xdr:row>
      <xdr:rowOff>134432</xdr:rowOff>
    </xdr:to>
    <xdr:cxnSp macro="">
      <xdr:nvCxnSpPr>
        <xdr:cNvPr id="156" name="直線コネクタ 155"/>
        <xdr:cNvCxnSpPr/>
      </xdr:nvCxnSpPr>
      <xdr:spPr>
        <a:xfrm flipV="1">
          <a:off x="14084300" y="5483703"/>
          <a:ext cx="711200" cy="5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44668</xdr:rowOff>
    </xdr:from>
    <xdr:to>
      <xdr:col>68</xdr:col>
      <xdr:colOff>123825</xdr:colOff>
      <xdr:row>27</xdr:row>
      <xdr:rowOff>146268</xdr:rowOff>
    </xdr:to>
    <xdr:sp macro="" textlink="">
      <xdr:nvSpPr>
        <xdr:cNvPr id="157" name="楕円 156"/>
        <xdr:cNvSpPr/>
      </xdr:nvSpPr>
      <xdr:spPr>
        <a:xfrm>
          <a:off x="13271500" y="5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95468</xdr:rowOff>
    </xdr:from>
    <xdr:to>
      <xdr:col>72</xdr:col>
      <xdr:colOff>73025</xdr:colOff>
      <xdr:row>27</xdr:row>
      <xdr:rowOff>134432</xdr:rowOff>
    </xdr:to>
    <xdr:cxnSp macro="">
      <xdr:nvCxnSpPr>
        <xdr:cNvPr id="158" name="直線コネクタ 157"/>
        <xdr:cNvCxnSpPr/>
      </xdr:nvCxnSpPr>
      <xdr:spPr>
        <a:xfrm>
          <a:off x="13322300" y="5496143"/>
          <a:ext cx="762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22153</xdr:rowOff>
    </xdr:from>
    <xdr:to>
      <xdr:col>64</xdr:col>
      <xdr:colOff>123825</xdr:colOff>
      <xdr:row>27</xdr:row>
      <xdr:rowOff>123753</xdr:rowOff>
    </xdr:to>
    <xdr:sp macro="" textlink="">
      <xdr:nvSpPr>
        <xdr:cNvPr id="159" name="楕円 158"/>
        <xdr:cNvSpPr/>
      </xdr:nvSpPr>
      <xdr:spPr>
        <a:xfrm>
          <a:off x="12509500" y="54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72953</xdr:rowOff>
    </xdr:from>
    <xdr:to>
      <xdr:col>68</xdr:col>
      <xdr:colOff>73025</xdr:colOff>
      <xdr:row>27</xdr:row>
      <xdr:rowOff>95468</xdr:rowOff>
    </xdr:to>
    <xdr:cxnSp macro="">
      <xdr:nvCxnSpPr>
        <xdr:cNvPr id="160" name="直線コネクタ 159"/>
        <xdr:cNvCxnSpPr/>
      </xdr:nvCxnSpPr>
      <xdr:spPr>
        <a:xfrm>
          <a:off x="12560300" y="5473628"/>
          <a:ext cx="762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43331</xdr:rowOff>
    </xdr:from>
    <xdr:to>
      <xdr:col>60</xdr:col>
      <xdr:colOff>123825</xdr:colOff>
      <xdr:row>27</xdr:row>
      <xdr:rowOff>144931</xdr:rowOff>
    </xdr:to>
    <xdr:sp macro="" textlink="">
      <xdr:nvSpPr>
        <xdr:cNvPr id="161" name="楕円 160"/>
        <xdr:cNvSpPr/>
      </xdr:nvSpPr>
      <xdr:spPr>
        <a:xfrm>
          <a:off x="11747500" y="54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72953</xdr:rowOff>
    </xdr:from>
    <xdr:to>
      <xdr:col>64</xdr:col>
      <xdr:colOff>73025</xdr:colOff>
      <xdr:row>27</xdr:row>
      <xdr:rowOff>94131</xdr:rowOff>
    </xdr:to>
    <xdr:cxnSp macro="">
      <xdr:nvCxnSpPr>
        <xdr:cNvPr id="162" name="直線コネクタ 161"/>
        <xdr:cNvCxnSpPr/>
      </xdr:nvCxnSpPr>
      <xdr:spPr>
        <a:xfrm flipV="1">
          <a:off x="11798300" y="5473628"/>
          <a:ext cx="7620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30309</xdr:rowOff>
    </xdr:from>
    <xdr:ext cx="469744" cy="259045"/>
    <xdr:sp macro="" textlink="">
      <xdr:nvSpPr>
        <xdr:cNvPr id="167" name="n_1mainValue債務償還比率"/>
        <xdr:cNvSpPr txBox="1"/>
      </xdr:nvSpPr>
      <xdr:spPr>
        <a:xfrm>
          <a:off x="13836727" y="525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162795</xdr:rowOff>
    </xdr:from>
    <xdr:ext cx="469744" cy="259045"/>
    <xdr:sp macro="" textlink="">
      <xdr:nvSpPr>
        <xdr:cNvPr id="168" name="n_2mainValue債務償還比率"/>
        <xdr:cNvSpPr txBox="1"/>
      </xdr:nvSpPr>
      <xdr:spPr>
        <a:xfrm>
          <a:off x="13087427" y="5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140280</xdr:rowOff>
    </xdr:from>
    <xdr:ext cx="469744" cy="259045"/>
    <xdr:sp macro="" textlink="">
      <xdr:nvSpPr>
        <xdr:cNvPr id="169" name="n_3mainValue債務償還比率"/>
        <xdr:cNvSpPr txBox="1"/>
      </xdr:nvSpPr>
      <xdr:spPr>
        <a:xfrm>
          <a:off x="12325427" y="519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161458</xdr:rowOff>
    </xdr:from>
    <xdr:ext cx="469744" cy="259045"/>
    <xdr:sp macro="" textlink="">
      <xdr:nvSpPr>
        <xdr:cNvPr id="170" name="n_4mainValue債務償還比率"/>
        <xdr:cNvSpPr txBox="1"/>
      </xdr:nvSpPr>
      <xdr:spPr>
        <a:xfrm>
          <a:off x="11563427" y="521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5,123
5,044
624.69
7,394,427
7,140,634
249,901
4,061,891
7,457,570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74" name="楕円 73"/>
        <xdr:cNvSpPr/>
      </xdr:nvSpPr>
      <xdr:spPr>
        <a:xfrm>
          <a:off x="45847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74403</xdr:rowOff>
    </xdr:from>
    <xdr:ext cx="405111" cy="259045"/>
    <xdr:sp macro="" textlink="">
      <xdr:nvSpPr>
        <xdr:cNvPr id="75" name="【道路】&#10;有形固定資産減価償却率該当値テキスト"/>
        <xdr:cNvSpPr txBox="1"/>
      </xdr:nvSpPr>
      <xdr:spPr>
        <a:xfrm>
          <a:off x="4673600"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18869</xdr:rowOff>
    </xdr:from>
    <xdr:to>
      <xdr:col>20</xdr:col>
      <xdr:colOff>38100</xdr:colOff>
      <xdr:row>37</xdr:row>
      <xdr:rowOff>120469</xdr:rowOff>
    </xdr:to>
    <xdr:sp macro="" textlink="">
      <xdr:nvSpPr>
        <xdr:cNvPr id="76" name="楕円 75"/>
        <xdr:cNvSpPr/>
      </xdr:nvSpPr>
      <xdr:spPr>
        <a:xfrm>
          <a:off x="3746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69669</xdr:rowOff>
    </xdr:from>
    <xdr:to>
      <xdr:col>24</xdr:col>
      <xdr:colOff>63500</xdr:colOff>
      <xdr:row>37</xdr:row>
      <xdr:rowOff>102326</xdr:rowOff>
    </xdr:to>
    <xdr:cxnSp macro="">
      <xdr:nvCxnSpPr>
        <xdr:cNvPr id="77" name="直線コネクタ 76"/>
        <xdr:cNvCxnSpPr/>
      </xdr:nvCxnSpPr>
      <xdr:spPr>
        <a:xfrm>
          <a:off x="3797300" y="64133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69669</xdr:rowOff>
    </xdr:to>
    <xdr:cxnSp macro="">
      <xdr:nvCxnSpPr>
        <xdr:cNvPr id="79" name="直線コネクタ 78"/>
        <xdr:cNvCxnSpPr/>
      </xdr:nvCxnSpPr>
      <xdr:spPr>
        <a:xfrm>
          <a:off x="2908300" y="63790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138067</xdr:rowOff>
    </xdr:from>
    <xdr:to>
      <xdr:col>10</xdr:col>
      <xdr:colOff>165100</xdr:colOff>
      <xdr:row>37</xdr:row>
      <xdr:rowOff>68217</xdr:rowOff>
    </xdr:to>
    <xdr:sp macro="" textlink="">
      <xdr:nvSpPr>
        <xdr:cNvPr id="80" name="楕円 79"/>
        <xdr:cNvSpPr/>
      </xdr:nvSpPr>
      <xdr:spPr>
        <a:xfrm>
          <a:off x="1968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17417</xdr:rowOff>
    </xdr:from>
    <xdr:to>
      <xdr:col>15</xdr:col>
      <xdr:colOff>50800</xdr:colOff>
      <xdr:row>37</xdr:row>
      <xdr:rowOff>35378</xdr:rowOff>
    </xdr:to>
    <xdr:cxnSp macro="">
      <xdr:nvCxnSpPr>
        <xdr:cNvPr id="81" name="直線コネクタ 80"/>
        <xdr:cNvCxnSpPr/>
      </xdr:nvCxnSpPr>
      <xdr:spPr>
        <a:xfrm>
          <a:off x="2019300" y="63610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115207</xdr:rowOff>
    </xdr:from>
    <xdr:to>
      <xdr:col>6</xdr:col>
      <xdr:colOff>38100</xdr:colOff>
      <xdr:row>37</xdr:row>
      <xdr:rowOff>45357</xdr:rowOff>
    </xdr:to>
    <xdr:sp macro="" textlink="">
      <xdr:nvSpPr>
        <xdr:cNvPr id="82" name="楕円 81"/>
        <xdr:cNvSpPr/>
      </xdr:nvSpPr>
      <xdr:spPr>
        <a:xfrm>
          <a:off x="1079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166007</xdr:rowOff>
    </xdr:from>
    <xdr:to>
      <xdr:col>10</xdr:col>
      <xdr:colOff>114300</xdr:colOff>
      <xdr:row>37</xdr:row>
      <xdr:rowOff>17417</xdr:rowOff>
    </xdr:to>
    <xdr:cxnSp macro="">
      <xdr:nvCxnSpPr>
        <xdr:cNvPr id="83" name="直線コネクタ 82"/>
        <xdr:cNvCxnSpPr/>
      </xdr:nvCxnSpPr>
      <xdr:spPr>
        <a:xfrm>
          <a:off x="1130300" y="63382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136996</xdr:rowOff>
    </xdr:from>
    <xdr:ext cx="405111" cy="259045"/>
    <xdr:sp macro="" textlink="">
      <xdr:nvSpPr>
        <xdr:cNvPr id="88" name="n_1mainValue【道路】&#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90" name="n_3mainValue【道路】&#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91" name="n_4mainValue【道路】&#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74221</xdr:rowOff>
    </xdr:from>
    <xdr:to>
      <xdr:col>55</xdr:col>
      <xdr:colOff>50800</xdr:colOff>
      <xdr:row>42</xdr:row>
      <xdr:rowOff>4371</xdr:rowOff>
    </xdr:to>
    <xdr:sp macro="" textlink="">
      <xdr:nvSpPr>
        <xdr:cNvPr id="131" name="楕円 130"/>
        <xdr:cNvSpPr/>
      </xdr:nvSpPr>
      <xdr:spPr>
        <a:xfrm>
          <a:off x="10426700" y="71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33598</xdr:rowOff>
    </xdr:from>
    <xdr:ext cx="534377" cy="259045"/>
    <xdr:sp macro="" textlink="">
      <xdr:nvSpPr>
        <xdr:cNvPr id="132" name="【道路】&#10;一人当たり延長該当値テキスト"/>
        <xdr:cNvSpPr txBox="1"/>
      </xdr:nvSpPr>
      <xdr:spPr>
        <a:xfrm>
          <a:off x="10515600" y="689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76139</xdr:rowOff>
    </xdr:from>
    <xdr:to>
      <xdr:col>50</xdr:col>
      <xdr:colOff>165100</xdr:colOff>
      <xdr:row>42</xdr:row>
      <xdr:rowOff>6289</xdr:rowOff>
    </xdr:to>
    <xdr:sp macro="" textlink="">
      <xdr:nvSpPr>
        <xdr:cNvPr id="133" name="楕円 132"/>
        <xdr:cNvSpPr/>
      </xdr:nvSpPr>
      <xdr:spPr>
        <a:xfrm>
          <a:off x="9588500" y="71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125021</xdr:rowOff>
    </xdr:from>
    <xdr:to>
      <xdr:col>55</xdr:col>
      <xdr:colOff>0</xdr:colOff>
      <xdr:row>41</xdr:row>
      <xdr:rowOff>126939</xdr:rowOff>
    </xdr:to>
    <xdr:cxnSp macro="">
      <xdr:nvCxnSpPr>
        <xdr:cNvPr id="134" name="直線コネクタ 133"/>
        <xdr:cNvCxnSpPr/>
      </xdr:nvCxnSpPr>
      <xdr:spPr>
        <a:xfrm flipV="1">
          <a:off x="9639300" y="7154471"/>
          <a:ext cx="8382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77747</xdr:rowOff>
    </xdr:from>
    <xdr:to>
      <xdr:col>46</xdr:col>
      <xdr:colOff>38100</xdr:colOff>
      <xdr:row>42</xdr:row>
      <xdr:rowOff>7897</xdr:rowOff>
    </xdr:to>
    <xdr:sp macro="" textlink="">
      <xdr:nvSpPr>
        <xdr:cNvPr id="135" name="楕円 134"/>
        <xdr:cNvSpPr/>
      </xdr:nvSpPr>
      <xdr:spPr>
        <a:xfrm>
          <a:off x="8699500" y="71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126939</xdr:rowOff>
    </xdr:from>
    <xdr:to>
      <xdr:col>50</xdr:col>
      <xdr:colOff>114300</xdr:colOff>
      <xdr:row>41</xdr:row>
      <xdr:rowOff>128547</xdr:rowOff>
    </xdr:to>
    <xdr:cxnSp macro="">
      <xdr:nvCxnSpPr>
        <xdr:cNvPr id="136" name="直線コネクタ 135"/>
        <xdr:cNvCxnSpPr/>
      </xdr:nvCxnSpPr>
      <xdr:spPr>
        <a:xfrm flipV="1">
          <a:off x="8750300" y="715638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78215</xdr:rowOff>
    </xdr:from>
    <xdr:to>
      <xdr:col>41</xdr:col>
      <xdr:colOff>101600</xdr:colOff>
      <xdr:row>42</xdr:row>
      <xdr:rowOff>8365</xdr:rowOff>
    </xdr:to>
    <xdr:sp macro="" textlink="">
      <xdr:nvSpPr>
        <xdr:cNvPr id="137" name="楕円 136"/>
        <xdr:cNvSpPr/>
      </xdr:nvSpPr>
      <xdr:spPr>
        <a:xfrm>
          <a:off x="7810500" y="71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128547</xdr:rowOff>
    </xdr:from>
    <xdr:to>
      <xdr:col>45</xdr:col>
      <xdr:colOff>177800</xdr:colOff>
      <xdr:row>41</xdr:row>
      <xdr:rowOff>129015</xdr:rowOff>
    </xdr:to>
    <xdr:cxnSp macro="">
      <xdr:nvCxnSpPr>
        <xdr:cNvPr id="138" name="直線コネクタ 137"/>
        <xdr:cNvCxnSpPr/>
      </xdr:nvCxnSpPr>
      <xdr:spPr>
        <a:xfrm flipV="1">
          <a:off x="7861300" y="7157997"/>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78100</xdr:rowOff>
    </xdr:from>
    <xdr:to>
      <xdr:col>36</xdr:col>
      <xdr:colOff>165100</xdr:colOff>
      <xdr:row>42</xdr:row>
      <xdr:rowOff>8250</xdr:rowOff>
    </xdr:to>
    <xdr:sp macro="" textlink="">
      <xdr:nvSpPr>
        <xdr:cNvPr id="139" name="楕円 138"/>
        <xdr:cNvSpPr/>
      </xdr:nvSpPr>
      <xdr:spPr>
        <a:xfrm>
          <a:off x="6921500" y="71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128900</xdr:rowOff>
    </xdr:from>
    <xdr:to>
      <xdr:col>41</xdr:col>
      <xdr:colOff>50800</xdr:colOff>
      <xdr:row>41</xdr:row>
      <xdr:rowOff>129015</xdr:rowOff>
    </xdr:to>
    <xdr:cxnSp macro="">
      <xdr:nvCxnSpPr>
        <xdr:cNvPr id="140" name="直線コネクタ 139"/>
        <xdr:cNvCxnSpPr/>
      </xdr:nvCxnSpPr>
      <xdr:spPr>
        <a:xfrm>
          <a:off x="6972300" y="715835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3059</xdr:rowOff>
    </xdr:from>
    <xdr:ext cx="534377" cy="259045"/>
    <xdr:sp macro="" textlink="">
      <xdr:nvSpPr>
        <xdr:cNvPr id="141" name="n_1aveValue【道路】&#10;一人当たり延長"/>
        <xdr:cNvSpPr txBox="1"/>
      </xdr:nvSpPr>
      <xdr:spPr>
        <a:xfrm>
          <a:off x="93594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44" name="n_4aveValue【道路】&#10;一人当たり延長"/>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22816</xdr:rowOff>
    </xdr:from>
    <xdr:ext cx="534377" cy="259045"/>
    <xdr:sp macro="" textlink="">
      <xdr:nvSpPr>
        <xdr:cNvPr id="145" name="n_1mainValue【道路】&#10;一人当たり延長"/>
        <xdr:cNvSpPr txBox="1"/>
      </xdr:nvSpPr>
      <xdr:spPr>
        <a:xfrm>
          <a:off x="9359411" y="688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170474</xdr:rowOff>
    </xdr:from>
    <xdr:ext cx="534377" cy="259045"/>
    <xdr:sp macro="" textlink="">
      <xdr:nvSpPr>
        <xdr:cNvPr id="146" name="n_2mainValue【道路】&#10;一人当たり延長"/>
        <xdr:cNvSpPr txBox="1"/>
      </xdr:nvSpPr>
      <xdr:spPr>
        <a:xfrm>
          <a:off x="8483111" y="71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24892</xdr:rowOff>
    </xdr:from>
    <xdr:ext cx="534377" cy="259045"/>
    <xdr:sp macro="" textlink="">
      <xdr:nvSpPr>
        <xdr:cNvPr id="147" name="n_3mainValue【道路】&#10;一人当たり延長"/>
        <xdr:cNvSpPr txBox="1"/>
      </xdr:nvSpPr>
      <xdr:spPr>
        <a:xfrm>
          <a:off x="7594111" y="68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24777</xdr:rowOff>
    </xdr:from>
    <xdr:ext cx="534377" cy="259045"/>
    <xdr:sp macro="" textlink="">
      <xdr:nvSpPr>
        <xdr:cNvPr id="148" name="n_4mainValue【道路】&#10;一人当たり延長"/>
        <xdr:cNvSpPr txBox="1"/>
      </xdr:nvSpPr>
      <xdr:spPr>
        <a:xfrm>
          <a:off x="6705111" y="688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17780</xdr:rowOff>
    </xdr:from>
    <xdr:to>
      <xdr:col>24</xdr:col>
      <xdr:colOff>114300</xdr:colOff>
      <xdr:row>57</xdr:row>
      <xdr:rowOff>119380</xdr:rowOff>
    </xdr:to>
    <xdr:sp macro="" textlink="">
      <xdr:nvSpPr>
        <xdr:cNvPr id="190" name="楕円 189"/>
        <xdr:cNvSpPr/>
      </xdr:nvSpPr>
      <xdr:spPr>
        <a:xfrm>
          <a:off x="4584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40657</xdr:rowOff>
    </xdr:from>
    <xdr:ext cx="405111" cy="259045"/>
    <xdr:sp macro="" textlink="">
      <xdr:nvSpPr>
        <xdr:cNvPr id="191" name="【橋りょう・トンネル】&#10;有形固定資産減価償却率該当値テキスト"/>
        <xdr:cNvSpPr txBox="1"/>
      </xdr:nvSpPr>
      <xdr:spPr>
        <a:xfrm>
          <a:off x="4673600"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161472</xdr:rowOff>
    </xdr:from>
    <xdr:to>
      <xdr:col>20</xdr:col>
      <xdr:colOff>38100</xdr:colOff>
      <xdr:row>57</xdr:row>
      <xdr:rowOff>91622</xdr:rowOff>
    </xdr:to>
    <xdr:sp macro="" textlink="">
      <xdr:nvSpPr>
        <xdr:cNvPr id="192" name="楕円 191"/>
        <xdr:cNvSpPr/>
      </xdr:nvSpPr>
      <xdr:spPr>
        <a:xfrm>
          <a:off x="3746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40822</xdr:rowOff>
    </xdr:from>
    <xdr:to>
      <xdr:col>24</xdr:col>
      <xdr:colOff>63500</xdr:colOff>
      <xdr:row>57</xdr:row>
      <xdr:rowOff>68580</xdr:rowOff>
    </xdr:to>
    <xdr:cxnSp macro="">
      <xdr:nvCxnSpPr>
        <xdr:cNvPr id="193" name="直線コネクタ 192"/>
        <xdr:cNvCxnSpPr/>
      </xdr:nvCxnSpPr>
      <xdr:spPr>
        <a:xfrm>
          <a:off x="3797300" y="98134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133713</xdr:rowOff>
    </xdr:from>
    <xdr:to>
      <xdr:col>15</xdr:col>
      <xdr:colOff>101600</xdr:colOff>
      <xdr:row>57</xdr:row>
      <xdr:rowOff>63863</xdr:rowOff>
    </xdr:to>
    <xdr:sp macro="" textlink="">
      <xdr:nvSpPr>
        <xdr:cNvPr id="194" name="楕円 193"/>
        <xdr:cNvSpPr/>
      </xdr:nvSpPr>
      <xdr:spPr>
        <a:xfrm>
          <a:off x="2857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13063</xdr:rowOff>
    </xdr:from>
    <xdr:to>
      <xdr:col>19</xdr:col>
      <xdr:colOff>177800</xdr:colOff>
      <xdr:row>57</xdr:row>
      <xdr:rowOff>40822</xdr:rowOff>
    </xdr:to>
    <xdr:cxnSp macro="">
      <xdr:nvCxnSpPr>
        <xdr:cNvPr id="195" name="直線コネクタ 194"/>
        <xdr:cNvCxnSpPr/>
      </xdr:nvCxnSpPr>
      <xdr:spPr>
        <a:xfrm>
          <a:off x="2908300" y="97857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45538</xdr:rowOff>
    </xdr:from>
    <xdr:to>
      <xdr:col>10</xdr:col>
      <xdr:colOff>165100</xdr:colOff>
      <xdr:row>57</xdr:row>
      <xdr:rowOff>147138</xdr:rowOff>
    </xdr:to>
    <xdr:sp macro="" textlink="">
      <xdr:nvSpPr>
        <xdr:cNvPr id="196" name="楕円 195"/>
        <xdr:cNvSpPr/>
      </xdr:nvSpPr>
      <xdr:spPr>
        <a:xfrm>
          <a:off x="1968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13063</xdr:rowOff>
    </xdr:from>
    <xdr:to>
      <xdr:col>15</xdr:col>
      <xdr:colOff>50800</xdr:colOff>
      <xdr:row>57</xdr:row>
      <xdr:rowOff>96338</xdr:rowOff>
    </xdr:to>
    <xdr:cxnSp macro="">
      <xdr:nvCxnSpPr>
        <xdr:cNvPr id="197" name="直線コネクタ 196"/>
        <xdr:cNvCxnSpPr/>
      </xdr:nvCxnSpPr>
      <xdr:spPr>
        <a:xfrm flipV="1">
          <a:off x="2019300" y="978571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107587</xdr:rowOff>
    </xdr:from>
    <xdr:to>
      <xdr:col>6</xdr:col>
      <xdr:colOff>38100</xdr:colOff>
      <xdr:row>58</xdr:row>
      <xdr:rowOff>37737</xdr:rowOff>
    </xdr:to>
    <xdr:sp macro="" textlink="">
      <xdr:nvSpPr>
        <xdr:cNvPr id="198" name="楕円 197"/>
        <xdr:cNvSpPr/>
      </xdr:nvSpPr>
      <xdr:spPr>
        <a:xfrm>
          <a:off x="1079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96338</xdr:rowOff>
    </xdr:from>
    <xdr:to>
      <xdr:col>10</xdr:col>
      <xdr:colOff>114300</xdr:colOff>
      <xdr:row>57</xdr:row>
      <xdr:rowOff>158387</xdr:rowOff>
    </xdr:to>
    <xdr:cxnSp macro="">
      <xdr:nvCxnSpPr>
        <xdr:cNvPr id="199" name="直線コネクタ 198"/>
        <xdr:cNvCxnSpPr/>
      </xdr:nvCxnSpPr>
      <xdr:spPr>
        <a:xfrm flipV="1">
          <a:off x="1130300" y="98689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108149</xdr:rowOff>
    </xdr:from>
    <xdr:ext cx="405111" cy="259045"/>
    <xdr:sp macro="" textlink="">
      <xdr:nvSpPr>
        <xdr:cNvPr id="204" name="n_1mainValue【橋りょう・トンネル】&#10;有形固定資産減価償却率"/>
        <xdr:cNvSpPr txBox="1"/>
      </xdr:nvSpPr>
      <xdr:spPr>
        <a:xfrm>
          <a:off x="35820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80390</xdr:rowOff>
    </xdr:from>
    <xdr:ext cx="405111" cy="259045"/>
    <xdr:sp macro="" textlink="">
      <xdr:nvSpPr>
        <xdr:cNvPr id="205" name="n_2mainValue【橋りょう・トンネル】&#10;有形固定資産減価償却率"/>
        <xdr:cNvSpPr txBox="1"/>
      </xdr:nvSpPr>
      <xdr:spPr>
        <a:xfrm>
          <a:off x="2705744"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163665</xdr:rowOff>
    </xdr:from>
    <xdr:ext cx="405111" cy="259045"/>
    <xdr:sp macro="" textlink="">
      <xdr:nvSpPr>
        <xdr:cNvPr id="206" name="n_3mainValue【橋りょう・トンネル】&#10;有形固定資産減価償却率"/>
        <xdr:cNvSpPr txBox="1"/>
      </xdr:nvSpPr>
      <xdr:spPr>
        <a:xfrm>
          <a:off x="1816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54264</xdr:rowOff>
    </xdr:from>
    <xdr:ext cx="405111" cy="259045"/>
    <xdr:sp macro="" textlink="">
      <xdr:nvSpPr>
        <xdr:cNvPr id="207" name="n_4mainValue【橋りょう・トンネル】&#10;有形固定資産減価償却率"/>
        <xdr:cNvSpPr txBox="1"/>
      </xdr:nvSpPr>
      <xdr:spPr>
        <a:xfrm>
          <a:off x="927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19991</xdr:rowOff>
    </xdr:from>
    <xdr:to>
      <xdr:col>55</xdr:col>
      <xdr:colOff>50800</xdr:colOff>
      <xdr:row>64</xdr:row>
      <xdr:rowOff>121591</xdr:rowOff>
    </xdr:to>
    <xdr:sp macro="" textlink="">
      <xdr:nvSpPr>
        <xdr:cNvPr id="247" name="楕円 246"/>
        <xdr:cNvSpPr/>
      </xdr:nvSpPr>
      <xdr:spPr>
        <a:xfrm>
          <a:off x="10426700" y="109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106368</xdr:rowOff>
    </xdr:from>
    <xdr:ext cx="534377" cy="259045"/>
    <xdr:sp macro="" textlink="">
      <xdr:nvSpPr>
        <xdr:cNvPr id="248" name="【橋りょう・トンネル】&#10;一人当たり有形固定資産（償却資産）額該当値テキスト"/>
        <xdr:cNvSpPr txBox="1"/>
      </xdr:nvSpPr>
      <xdr:spPr>
        <a:xfrm>
          <a:off x="10515600" y="10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20114</xdr:rowOff>
    </xdr:from>
    <xdr:to>
      <xdr:col>50</xdr:col>
      <xdr:colOff>165100</xdr:colOff>
      <xdr:row>64</xdr:row>
      <xdr:rowOff>121714</xdr:rowOff>
    </xdr:to>
    <xdr:sp macro="" textlink="">
      <xdr:nvSpPr>
        <xdr:cNvPr id="249" name="楕円 248"/>
        <xdr:cNvSpPr/>
      </xdr:nvSpPr>
      <xdr:spPr>
        <a:xfrm>
          <a:off x="9588500" y="109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70791</xdr:rowOff>
    </xdr:from>
    <xdr:to>
      <xdr:col>55</xdr:col>
      <xdr:colOff>0</xdr:colOff>
      <xdr:row>64</xdr:row>
      <xdr:rowOff>70914</xdr:rowOff>
    </xdr:to>
    <xdr:cxnSp macro="">
      <xdr:nvCxnSpPr>
        <xdr:cNvPr id="250" name="直線コネクタ 249"/>
        <xdr:cNvCxnSpPr/>
      </xdr:nvCxnSpPr>
      <xdr:spPr>
        <a:xfrm flipV="1">
          <a:off x="9639300" y="11043591"/>
          <a:ext cx="8382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20217</xdr:rowOff>
    </xdr:from>
    <xdr:to>
      <xdr:col>46</xdr:col>
      <xdr:colOff>38100</xdr:colOff>
      <xdr:row>64</xdr:row>
      <xdr:rowOff>121817</xdr:rowOff>
    </xdr:to>
    <xdr:sp macro="" textlink="">
      <xdr:nvSpPr>
        <xdr:cNvPr id="251" name="楕円 250"/>
        <xdr:cNvSpPr/>
      </xdr:nvSpPr>
      <xdr:spPr>
        <a:xfrm>
          <a:off x="8699500" y="1099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70914</xdr:rowOff>
    </xdr:from>
    <xdr:to>
      <xdr:col>50</xdr:col>
      <xdr:colOff>114300</xdr:colOff>
      <xdr:row>64</xdr:row>
      <xdr:rowOff>71017</xdr:rowOff>
    </xdr:to>
    <xdr:cxnSp macro="">
      <xdr:nvCxnSpPr>
        <xdr:cNvPr id="252" name="直線コネクタ 251"/>
        <xdr:cNvCxnSpPr/>
      </xdr:nvCxnSpPr>
      <xdr:spPr>
        <a:xfrm flipV="1">
          <a:off x="8750300" y="11043714"/>
          <a:ext cx="889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21584</xdr:rowOff>
    </xdr:from>
    <xdr:to>
      <xdr:col>41</xdr:col>
      <xdr:colOff>101600</xdr:colOff>
      <xdr:row>64</xdr:row>
      <xdr:rowOff>123184</xdr:rowOff>
    </xdr:to>
    <xdr:sp macro="" textlink="">
      <xdr:nvSpPr>
        <xdr:cNvPr id="253" name="楕円 252"/>
        <xdr:cNvSpPr/>
      </xdr:nvSpPr>
      <xdr:spPr>
        <a:xfrm>
          <a:off x="7810500" y="109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71017</xdr:rowOff>
    </xdr:from>
    <xdr:to>
      <xdr:col>45</xdr:col>
      <xdr:colOff>177800</xdr:colOff>
      <xdr:row>64</xdr:row>
      <xdr:rowOff>72384</xdr:rowOff>
    </xdr:to>
    <xdr:cxnSp macro="">
      <xdr:nvCxnSpPr>
        <xdr:cNvPr id="254" name="直線コネクタ 253"/>
        <xdr:cNvCxnSpPr/>
      </xdr:nvCxnSpPr>
      <xdr:spPr>
        <a:xfrm flipV="1">
          <a:off x="7861300" y="11043817"/>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22275</xdr:rowOff>
    </xdr:from>
    <xdr:to>
      <xdr:col>36</xdr:col>
      <xdr:colOff>165100</xdr:colOff>
      <xdr:row>64</xdr:row>
      <xdr:rowOff>123875</xdr:rowOff>
    </xdr:to>
    <xdr:sp macro="" textlink="">
      <xdr:nvSpPr>
        <xdr:cNvPr id="255" name="楕円 254"/>
        <xdr:cNvSpPr/>
      </xdr:nvSpPr>
      <xdr:spPr>
        <a:xfrm>
          <a:off x="6921500" y="109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72384</xdr:rowOff>
    </xdr:from>
    <xdr:to>
      <xdr:col>41</xdr:col>
      <xdr:colOff>50800</xdr:colOff>
      <xdr:row>64</xdr:row>
      <xdr:rowOff>73075</xdr:rowOff>
    </xdr:to>
    <xdr:cxnSp macro="">
      <xdr:nvCxnSpPr>
        <xdr:cNvPr id="256" name="直線コネクタ 255"/>
        <xdr:cNvCxnSpPr/>
      </xdr:nvCxnSpPr>
      <xdr:spPr>
        <a:xfrm flipV="1">
          <a:off x="6972300" y="11045184"/>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112841</xdr:rowOff>
    </xdr:from>
    <xdr:ext cx="534377" cy="259045"/>
    <xdr:sp macro="" textlink="">
      <xdr:nvSpPr>
        <xdr:cNvPr id="261" name="n_1mainValue【橋りょう・トンネル】&#10;一人当たり有形固定資産（償却資産）額"/>
        <xdr:cNvSpPr txBox="1"/>
      </xdr:nvSpPr>
      <xdr:spPr>
        <a:xfrm>
          <a:off x="9359411" y="110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112944</xdr:rowOff>
    </xdr:from>
    <xdr:ext cx="534377" cy="259045"/>
    <xdr:sp macro="" textlink="">
      <xdr:nvSpPr>
        <xdr:cNvPr id="262" name="n_2mainValue【橋りょう・トンネル】&#10;一人当たり有形固定資産（償却資産）額"/>
        <xdr:cNvSpPr txBox="1"/>
      </xdr:nvSpPr>
      <xdr:spPr>
        <a:xfrm>
          <a:off x="8483111" y="1108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114311</xdr:rowOff>
    </xdr:from>
    <xdr:ext cx="534377" cy="259045"/>
    <xdr:sp macro="" textlink="">
      <xdr:nvSpPr>
        <xdr:cNvPr id="263" name="n_3mainValue【橋りょう・トンネル】&#10;一人当たり有形固定資産（償却資産）額"/>
        <xdr:cNvSpPr txBox="1"/>
      </xdr:nvSpPr>
      <xdr:spPr>
        <a:xfrm>
          <a:off x="7594111" y="110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115002</xdr:rowOff>
    </xdr:from>
    <xdr:ext cx="534377" cy="259045"/>
    <xdr:sp macro="" textlink="">
      <xdr:nvSpPr>
        <xdr:cNvPr id="264" name="n_4mainValue【橋りょう・トンネル】&#10;一人当たり有形固定資産（償却資産）額"/>
        <xdr:cNvSpPr txBox="1"/>
      </xdr:nvSpPr>
      <xdr:spPr>
        <a:xfrm>
          <a:off x="6705111" y="110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306" name="楕円 305"/>
        <xdr:cNvSpPr/>
      </xdr:nvSpPr>
      <xdr:spPr>
        <a:xfrm>
          <a:off x="4584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94722</xdr:rowOff>
    </xdr:from>
    <xdr:ext cx="405111" cy="259045"/>
    <xdr:sp macro="" textlink="">
      <xdr:nvSpPr>
        <xdr:cNvPr id="307" name="【公営住宅】&#10;有形固定資産減価償却率該当値テキスト"/>
        <xdr:cNvSpPr txBox="1"/>
      </xdr:nvSpPr>
      <xdr:spPr>
        <a:xfrm>
          <a:off x="4673600"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99968</xdr:rowOff>
    </xdr:from>
    <xdr:to>
      <xdr:col>20</xdr:col>
      <xdr:colOff>38100</xdr:colOff>
      <xdr:row>84</xdr:row>
      <xdr:rowOff>30118</xdr:rowOff>
    </xdr:to>
    <xdr:sp macro="" textlink="">
      <xdr:nvSpPr>
        <xdr:cNvPr id="308" name="楕円 307"/>
        <xdr:cNvSpPr/>
      </xdr:nvSpPr>
      <xdr:spPr>
        <a:xfrm>
          <a:off x="3746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150768</xdr:rowOff>
    </xdr:from>
    <xdr:to>
      <xdr:col>24</xdr:col>
      <xdr:colOff>63500</xdr:colOff>
      <xdr:row>83</xdr:row>
      <xdr:rowOff>167095</xdr:rowOff>
    </xdr:to>
    <xdr:cxnSp macro="">
      <xdr:nvCxnSpPr>
        <xdr:cNvPr id="309" name="直線コネクタ 308"/>
        <xdr:cNvCxnSpPr/>
      </xdr:nvCxnSpPr>
      <xdr:spPr>
        <a:xfrm>
          <a:off x="3797300" y="14381118"/>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10" name="楕円 309"/>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150768</xdr:rowOff>
    </xdr:to>
    <xdr:cxnSp macro="">
      <xdr:nvCxnSpPr>
        <xdr:cNvPr id="311" name="直線コネクタ 310"/>
        <xdr:cNvCxnSpPr/>
      </xdr:nvCxnSpPr>
      <xdr:spPr>
        <a:xfrm>
          <a:off x="2908300" y="1435988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83638</xdr:rowOff>
    </xdr:from>
    <xdr:to>
      <xdr:col>10</xdr:col>
      <xdr:colOff>165100</xdr:colOff>
      <xdr:row>84</xdr:row>
      <xdr:rowOff>13788</xdr:rowOff>
    </xdr:to>
    <xdr:sp macro="" textlink="">
      <xdr:nvSpPr>
        <xdr:cNvPr id="312" name="楕円 311"/>
        <xdr:cNvSpPr/>
      </xdr:nvSpPr>
      <xdr:spPr>
        <a:xfrm>
          <a:off x="1968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83</xdr:row>
      <xdr:rowOff>134438</xdr:rowOff>
    </xdr:to>
    <xdr:cxnSp macro="">
      <xdr:nvCxnSpPr>
        <xdr:cNvPr id="313" name="直線コネクタ 312"/>
        <xdr:cNvCxnSpPr/>
      </xdr:nvCxnSpPr>
      <xdr:spPr>
        <a:xfrm flipV="1">
          <a:off x="2019300" y="143598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60779</xdr:rowOff>
    </xdr:from>
    <xdr:to>
      <xdr:col>6</xdr:col>
      <xdr:colOff>38100</xdr:colOff>
      <xdr:row>83</xdr:row>
      <xdr:rowOff>162379</xdr:rowOff>
    </xdr:to>
    <xdr:sp macro="" textlink="">
      <xdr:nvSpPr>
        <xdr:cNvPr id="314" name="楕円 313"/>
        <xdr:cNvSpPr/>
      </xdr:nvSpPr>
      <xdr:spPr>
        <a:xfrm>
          <a:off x="1079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111579</xdr:rowOff>
    </xdr:from>
    <xdr:to>
      <xdr:col>10</xdr:col>
      <xdr:colOff>114300</xdr:colOff>
      <xdr:row>83</xdr:row>
      <xdr:rowOff>134438</xdr:rowOff>
    </xdr:to>
    <xdr:cxnSp macro="">
      <xdr:nvCxnSpPr>
        <xdr:cNvPr id="315" name="直線コネクタ 314"/>
        <xdr:cNvCxnSpPr/>
      </xdr:nvCxnSpPr>
      <xdr:spPr>
        <a:xfrm>
          <a:off x="1130300" y="143419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21245</xdr:rowOff>
    </xdr:from>
    <xdr:ext cx="405111" cy="259045"/>
    <xdr:sp macro="" textlink="">
      <xdr:nvSpPr>
        <xdr:cNvPr id="320" name="n_1mainValue【公営住宅】&#10;有形固定資産減価償却率"/>
        <xdr:cNvSpPr txBox="1"/>
      </xdr:nvSpPr>
      <xdr:spPr>
        <a:xfrm>
          <a:off x="3582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1" name="n_2mainValue【公営住宅】&#10;有形固定資産減価償却率"/>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22" name="n_3main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153506</xdr:rowOff>
    </xdr:from>
    <xdr:ext cx="405111" cy="259045"/>
    <xdr:sp macro="" textlink="">
      <xdr:nvSpPr>
        <xdr:cNvPr id="323" name="n_4mainValue【公営住宅】&#10;有形固定資産減価償却率"/>
        <xdr:cNvSpPr txBox="1"/>
      </xdr:nvSpPr>
      <xdr:spPr>
        <a:xfrm>
          <a:off x="927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52" name="【公営住宅】&#10;一人当たり面積平均値テキスト"/>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66853</xdr:rowOff>
    </xdr:from>
    <xdr:to>
      <xdr:col>55</xdr:col>
      <xdr:colOff>50800</xdr:colOff>
      <xdr:row>84</xdr:row>
      <xdr:rowOff>168453</xdr:rowOff>
    </xdr:to>
    <xdr:sp macro="" textlink="">
      <xdr:nvSpPr>
        <xdr:cNvPr id="363" name="楕円 362"/>
        <xdr:cNvSpPr/>
      </xdr:nvSpPr>
      <xdr:spPr>
        <a:xfrm>
          <a:off x="10426700" y="144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89730</xdr:rowOff>
    </xdr:from>
    <xdr:ext cx="469744" cy="259045"/>
    <xdr:sp macro="" textlink="">
      <xdr:nvSpPr>
        <xdr:cNvPr id="364" name="【公営住宅】&#10;一人当たり面積該当値テキスト"/>
        <xdr:cNvSpPr txBox="1"/>
      </xdr:nvSpPr>
      <xdr:spPr>
        <a:xfrm>
          <a:off x="10515600" y="1432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52984</xdr:rowOff>
    </xdr:from>
    <xdr:to>
      <xdr:col>50</xdr:col>
      <xdr:colOff>165100</xdr:colOff>
      <xdr:row>84</xdr:row>
      <xdr:rowOff>154584</xdr:rowOff>
    </xdr:to>
    <xdr:sp macro="" textlink="">
      <xdr:nvSpPr>
        <xdr:cNvPr id="365" name="楕円 364"/>
        <xdr:cNvSpPr/>
      </xdr:nvSpPr>
      <xdr:spPr>
        <a:xfrm>
          <a:off x="9588500" y="1445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103784</xdr:rowOff>
    </xdr:from>
    <xdr:to>
      <xdr:col>55</xdr:col>
      <xdr:colOff>0</xdr:colOff>
      <xdr:row>84</xdr:row>
      <xdr:rowOff>117653</xdr:rowOff>
    </xdr:to>
    <xdr:cxnSp macro="">
      <xdr:nvCxnSpPr>
        <xdr:cNvPr id="366" name="直線コネクタ 365"/>
        <xdr:cNvCxnSpPr/>
      </xdr:nvCxnSpPr>
      <xdr:spPr>
        <a:xfrm>
          <a:off x="9639300" y="14505584"/>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68835</xdr:rowOff>
    </xdr:from>
    <xdr:to>
      <xdr:col>46</xdr:col>
      <xdr:colOff>38100</xdr:colOff>
      <xdr:row>84</xdr:row>
      <xdr:rowOff>170435</xdr:rowOff>
    </xdr:to>
    <xdr:sp macro="" textlink="">
      <xdr:nvSpPr>
        <xdr:cNvPr id="367" name="楕円 366"/>
        <xdr:cNvSpPr/>
      </xdr:nvSpPr>
      <xdr:spPr>
        <a:xfrm>
          <a:off x="8699500" y="144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103784</xdr:rowOff>
    </xdr:from>
    <xdr:to>
      <xdr:col>50</xdr:col>
      <xdr:colOff>114300</xdr:colOff>
      <xdr:row>84</xdr:row>
      <xdr:rowOff>119635</xdr:rowOff>
    </xdr:to>
    <xdr:cxnSp macro="">
      <xdr:nvCxnSpPr>
        <xdr:cNvPr id="368" name="直線コネクタ 367"/>
        <xdr:cNvCxnSpPr/>
      </xdr:nvCxnSpPr>
      <xdr:spPr>
        <a:xfrm flipV="1">
          <a:off x="8750300" y="14505584"/>
          <a:ext cx="8890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63652</xdr:rowOff>
    </xdr:from>
    <xdr:to>
      <xdr:col>41</xdr:col>
      <xdr:colOff>101600</xdr:colOff>
      <xdr:row>84</xdr:row>
      <xdr:rowOff>165252</xdr:rowOff>
    </xdr:to>
    <xdr:sp macro="" textlink="">
      <xdr:nvSpPr>
        <xdr:cNvPr id="369" name="楕円 368"/>
        <xdr:cNvSpPr/>
      </xdr:nvSpPr>
      <xdr:spPr>
        <a:xfrm>
          <a:off x="7810500" y="144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114452</xdr:rowOff>
    </xdr:from>
    <xdr:to>
      <xdr:col>45</xdr:col>
      <xdr:colOff>177800</xdr:colOff>
      <xdr:row>84</xdr:row>
      <xdr:rowOff>119635</xdr:rowOff>
    </xdr:to>
    <xdr:cxnSp macro="">
      <xdr:nvCxnSpPr>
        <xdr:cNvPr id="370" name="直線コネクタ 369"/>
        <xdr:cNvCxnSpPr/>
      </xdr:nvCxnSpPr>
      <xdr:spPr>
        <a:xfrm>
          <a:off x="7861300" y="14516252"/>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52070</xdr:rowOff>
    </xdr:from>
    <xdr:to>
      <xdr:col>36</xdr:col>
      <xdr:colOff>165100</xdr:colOff>
      <xdr:row>84</xdr:row>
      <xdr:rowOff>153670</xdr:rowOff>
    </xdr:to>
    <xdr:sp macro="" textlink="">
      <xdr:nvSpPr>
        <xdr:cNvPr id="371" name="楕円 370"/>
        <xdr:cNvSpPr/>
      </xdr:nvSpPr>
      <xdr:spPr>
        <a:xfrm>
          <a:off x="6921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102870</xdr:rowOff>
    </xdr:from>
    <xdr:to>
      <xdr:col>41</xdr:col>
      <xdr:colOff>50800</xdr:colOff>
      <xdr:row>84</xdr:row>
      <xdr:rowOff>114452</xdr:rowOff>
    </xdr:to>
    <xdr:cxnSp macro="">
      <xdr:nvCxnSpPr>
        <xdr:cNvPr id="372" name="直線コネクタ 371"/>
        <xdr:cNvCxnSpPr/>
      </xdr:nvCxnSpPr>
      <xdr:spPr>
        <a:xfrm>
          <a:off x="6972300" y="14504670"/>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73" name="n_1aveValue【公営住宅】&#10;一人当たり面積"/>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74" name="n_2aveValue【公営住宅】&#10;一人当たり面積"/>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5" name="n_3aveValue【公営住宅】&#10;一人当たり面積"/>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171111</xdr:rowOff>
    </xdr:from>
    <xdr:ext cx="469744" cy="259045"/>
    <xdr:sp macro="" textlink="">
      <xdr:nvSpPr>
        <xdr:cNvPr id="377" name="n_1mainValue【公営住宅】&#10;一人当たり面積"/>
        <xdr:cNvSpPr txBox="1"/>
      </xdr:nvSpPr>
      <xdr:spPr>
        <a:xfrm>
          <a:off x="9391727" y="1423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15512</xdr:rowOff>
    </xdr:from>
    <xdr:ext cx="469744" cy="259045"/>
    <xdr:sp macro="" textlink="">
      <xdr:nvSpPr>
        <xdr:cNvPr id="378" name="n_2mainValue【公営住宅】&#10;一人当たり面積"/>
        <xdr:cNvSpPr txBox="1"/>
      </xdr:nvSpPr>
      <xdr:spPr>
        <a:xfrm>
          <a:off x="8515427" y="142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10329</xdr:rowOff>
    </xdr:from>
    <xdr:ext cx="469744" cy="259045"/>
    <xdr:sp macro="" textlink="">
      <xdr:nvSpPr>
        <xdr:cNvPr id="379" name="n_3mainValue【公営住宅】&#10;一人当たり面積"/>
        <xdr:cNvSpPr txBox="1"/>
      </xdr:nvSpPr>
      <xdr:spPr>
        <a:xfrm>
          <a:off x="7626427" y="142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170197</xdr:rowOff>
    </xdr:from>
    <xdr:ext cx="469744" cy="259045"/>
    <xdr:sp macro="" textlink="">
      <xdr:nvSpPr>
        <xdr:cNvPr id="380" name="n_4mainValue【公営住宅】&#10;一人当たり面積"/>
        <xdr:cNvSpPr txBox="1"/>
      </xdr:nvSpPr>
      <xdr:spPr>
        <a:xfrm>
          <a:off x="6737427"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427" name="【認定こども園・幼稚園・保育所】&#10;有形固定資産減価償却率平均値テキスト"/>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22134</xdr:rowOff>
    </xdr:from>
    <xdr:to>
      <xdr:col>85</xdr:col>
      <xdr:colOff>177800</xdr:colOff>
      <xdr:row>35</xdr:row>
      <xdr:rowOff>123734</xdr:rowOff>
    </xdr:to>
    <xdr:sp macro="" textlink="">
      <xdr:nvSpPr>
        <xdr:cNvPr id="438" name="楕円 437"/>
        <xdr:cNvSpPr/>
      </xdr:nvSpPr>
      <xdr:spPr>
        <a:xfrm>
          <a:off x="162687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45011</xdr:rowOff>
    </xdr:from>
    <xdr:ext cx="405111" cy="259045"/>
    <xdr:sp macro="" textlink="">
      <xdr:nvSpPr>
        <xdr:cNvPr id="439" name="【認定こども園・幼稚園・保育所】&#10;有形固定資産減価償却率該当値テキスト"/>
        <xdr:cNvSpPr txBox="1"/>
      </xdr:nvSpPr>
      <xdr:spPr>
        <a:xfrm>
          <a:off x="16357600" y="58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120106</xdr:rowOff>
    </xdr:from>
    <xdr:to>
      <xdr:col>81</xdr:col>
      <xdr:colOff>101600</xdr:colOff>
      <xdr:row>35</xdr:row>
      <xdr:rowOff>50256</xdr:rowOff>
    </xdr:to>
    <xdr:sp macro="" textlink="">
      <xdr:nvSpPr>
        <xdr:cNvPr id="440" name="楕円 439"/>
        <xdr:cNvSpPr/>
      </xdr:nvSpPr>
      <xdr:spPr>
        <a:xfrm>
          <a:off x="15430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170906</xdr:rowOff>
    </xdr:from>
    <xdr:to>
      <xdr:col>85</xdr:col>
      <xdr:colOff>127000</xdr:colOff>
      <xdr:row>35</xdr:row>
      <xdr:rowOff>72934</xdr:rowOff>
    </xdr:to>
    <xdr:cxnSp macro="">
      <xdr:nvCxnSpPr>
        <xdr:cNvPr id="441" name="直線コネクタ 440"/>
        <xdr:cNvCxnSpPr/>
      </xdr:nvCxnSpPr>
      <xdr:spPr>
        <a:xfrm>
          <a:off x="15481300" y="6000206"/>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442" name="楕円 441"/>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170906</xdr:rowOff>
    </xdr:to>
    <xdr:cxnSp macro="">
      <xdr:nvCxnSpPr>
        <xdr:cNvPr id="443" name="直線コネクタ 442"/>
        <xdr:cNvCxnSpPr/>
      </xdr:nvCxnSpPr>
      <xdr:spPr>
        <a:xfrm>
          <a:off x="14592300" y="59283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97246</xdr:rowOff>
    </xdr:from>
    <xdr:to>
      <xdr:col>72</xdr:col>
      <xdr:colOff>38100</xdr:colOff>
      <xdr:row>36</xdr:row>
      <xdr:rowOff>27396</xdr:rowOff>
    </xdr:to>
    <xdr:sp macro="" textlink="">
      <xdr:nvSpPr>
        <xdr:cNvPr id="444" name="楕円 443"/>
        <xdr:cNvSpPr/>
      </xdr:nvSpPr>
      <xdr:spPr>
        <a:xfrm>
          <a:off x="13652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35</xdr:row>
      <xdr:rowOff>148046</xdr:rowOff>
    </xdr:to>
    <xdr:cxnSp macro="">
      <xdr:nvCxnSpPr>
        <xdr:cNvPr id="445" name="直線コネクタ 444"/>
        <xdr:cNvCxnSpPr/>
      </xdr:nvCxnSpPr>
      <xdr:spPr>
        <a:xfrm flipV="1">
          <a:off x="13703300" y="5928360"/>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74385</xdr:rowOff>
    </xdr:from>
    <xdr:to>
      <xdr:col>67</xdr:col>
      <xdr:colOff>101600</xdr:colOff>
      <xdr:row>42</xdr:row>
      <xdr:rowOff>4535</xdr:rowOff>
    </xdr:to>
    <xdr:sp macro="" textlink="">
      <xdr:nvSpPr>
        <xdr:cNvPr id="446" name="楕円 445"/>
        <xdr:cNvSpPr/>
      </xdr:nvSpPr>
      <xdr:spPr>
        <a:xfrm>
          <a:off x="12763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148046</xdr:rowOff>
    </xdr:from>
    <xdr:to>
      <xdr:col>71</xdr:col>
      <xdr:colOff>177800</xdr:colOff>
      <xdr:row>41</xdr:row>
      <xdr:rowOff>125185</xdr:rowOff>
    </xdr:to>
    <xdr:cxnSp macro="">
      <xdr:nvCxnSpPr>
        <xdr:cNvPr id="447" name="直線コネクタ 446"/>
        <xdr:cNvCxnSpPr/>
      </xdr:nvCxnSpPr>
      <xdr:spPr>
        <a:xfrm flipV="1">
          <a:off x="12814300" y="6148796"/>
          <a:ext cx="889000" cy="100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124658</xdr:rowOff>
    </xdr:from>
    <xdr:ext cx="405111" cy="259045"/>
    <xdr:sp macro="" textlink="">
      <xdr:nvSpPr>
        <xdr:cNvPr id="448" name="n_1aveValue【認定こども園・幼稚園・保育所】&#10;有形固定資産減価償却率"/>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49"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450" name="n_3aveValue【認定こども園・幼稚園・保育所】&#10;有形固定資産減価償却率"/>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51" name="n_4aveValue【認定こども園・幼稚園・保育所】&#10;有形固定資産減価償却率"/>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66783</xdr:rowOff>
    </xdr:from>
    <xdr:ext cx="405111" cy="259045"/>
    <xdr:sp macro="" textlink="">
      <xdr:nvSpPr>
        <xdr:cNvPr id="452" name="n_1mainValue【認定こども園・幼稚園・保育所】&#10;有形固定資産減価償却率"/>
        <xdr:cNvSpPr txBox="1"/>
      </xdr:nvSpPr>
      <xdr:spPr>
        <a:xfrm>
          <a:off x="152660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453" name="n_2mainValue【認定こども園・幼稚園・保育所】&#10;有形固定資産減価償却率"/>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43923</xdr:rowOff>
    </xdr:from>
    <xdr:ext cx="405111" cy="259045"/>
    <xdr:sp macro="" textlink="">
      <xdr:nvSpPr>
        <xdr:cNvPr id="454" name="n_3mainValue【認定こども園・幼稚園・保育所】&#10;有形固定資産減価償却率"/>
        <xdr:cNvSpPr txBox="1"/>
      </xdr:nvSpPr>
      <xdr:spPr>
        <a:xfrm>
          <a:off x="13500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167112</xdr:rowOff>
    </xdr:from>
    <xdr:ext cx="405111" cy="259045"/>
    <xdr:sp macro="" textlink="">
      <xdr:nvSpPr>
        <xdr:cNvPr id="455" name="n_4mainValue【認定こども園・幼稚園・保育所】&#10;有形固定資産減価償却率"/>
        <xdr:cNvSpPr txBox="1"/>
      </xdr:nvSpPr>
      <xdr:spPr>
        <a:xfrm>
          <a:off x="12611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165303</xdr:rowOff>
    </xdr:from>
    <xdr:to>
      <xdr:col>116</xdr:col>
      <xdr:colOff>114300</xdr:colOff>
      <xdr:row>33</xdr:row>
      <xdr:rowOff>95453</xdr:rowOff>
    </xdr:to>
    <xdr:sp macro="" textlink="">
      <xdr:nvSpPr>
        <xdr:cNvPr id="493" name="楕円 492"/>
        <xdr:cNvSpPr/>
      </xdr:nvSpPr>
      <xdr:spPr>
        <a:xfrm>
          <a:off x="22110700" y="56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118330</xdr:rowOff>
    </xdr:from>
    <xdr:ext cx="469744" cy="259045"/>
    <xdr:sp macro="" textlink="">
      <xdr:nvSpPr>
        <xdr:cNvPr id="494" name="【認定こども園・幼稚園・保育所】&#10;一人当たり面積該当値テキスト"/>
        <xdr:cNvSpPr txBox="1"/>
      </xdr:nvSpPr>
      <xdr:spPr>
        <a:xfrm>
          <a:off x="22199600"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26772</xdr:rowOff>
    </xdr:from>
    <xdr:to>
      <xdr:col>112</xdr:col>
      <xdr:colOff>38100</xdr:colOff>
      <xdr:row>33</xdr:row>
      <xdr:rowOff>128372</xdr:rowOff>
    </xdr:to>
    <xdr:sp macro="" textlink="">
      <xdr:nvSpPr>
        <xdr:cNvPr id="495" name="楕円 494"/>
        <xdr:cNvSpPr/>
      </xdr:nvSpPr>
      <xdr:spPr>
        <a:xfrm>
          <a:off x="21272500" y="56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44653</xdr:rowOff>
    </xdr:from>
    <xdr:to>
      <xdr:col>116</xdr:col>
      <xdr:colOff>63500</xdr:colOff>
      <xdr:row>33</xdr:row>
      <xdr:rowOff>77572</xdr:rowOff>
    </xdr:to>
    <xdr:cxnSp macro="">
      <xdr:nvCxnSpPr>
        <xdr:cNvPr id="496" name="直線コネクタ 495"/>
        <xdr:cNvCxnSpPr/>
      </xdr:nvCxnSpPr>
      <xdr:spPr>
        <a:xfrm flipV="1">
          <a:off x="21323300" y="5702503"/>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55118</xdr:rowOff>
    </xdr:from>
    <xdr:to>
      <xdr:col>107</xdr:col>
      <xdr:colOff>101600</xdr:colOff>
      <xdr:row>33</xdr:row>
      <xdr:rowOff>156718</xdr:rowOff>
    </xdr:to>
    <xdr:sp macro="" textlink="">
      <xdr:nvSpPr>
        <xdr:cNvPr id="497" name="楕円 496"/>
        <xdr:cNvSpPr/>
      </xdr:nvSpPr>
      <xdr:spPr>
        <a:xfrm>
          <a:off x="20383500" y="57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77572</xdr:rowOff>
    </xdr:from>
    <xdr:to>
      <xdr:col>111</xdr:col>
      <xdr:colOff>177800</xdr:colOff>
      <xdr:row>33</xdr:row>
      <xdr:rowOff>105918</xdr:rowOff>
    </xdr:to>
    <xdr:cxnSp macro="">
      <xdr:nvCxnSpPr>
        <xdr:cNvPr id="498" name="直線コネクタ 497"/>
        <xdr:cNvCxnSpPr/>
      </xdr:nvCxnSpPr>
      <xdr:spPr>
        <a:xfrm flipV="1">
          <a:off x="20434300" y="5735422"/>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147472</xdr:rowOff>
    </xdr:from>
    <xdr:to>
      <xdr:col>102</xdr:col>
      <xdr:colOff>165100</xdr:colOff>
      <xdr:row>38</xdr:row>
      <xdr:rowOff>77622</xdr:rowOff>
    </xdr:to>
    <xdr:sp macro="" textlink="">
      <xdr:nvSpPr>
        <xdr:cNvPr id="499" name="楕円 498"/>
        <xdr:cNvSpPr/>
      </xdr:nvSpPr>
      <xdr:spPr>
        <a:xfrm>
          <a:off x="19494500" y="64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105918</xdr:rowOff>
    </xdr:from>
    <xdr:to>
      <xdr:col>107</xdr:col>
      <xdr:colOff>50800</xdr:colOff>
      <xdr:row>38</xdr:row>
      <xdr:rowOff>26822</xdr:rowOff>
    </xdr:to>
    <xdr:cxnSp macro="">
      <xdr:nvCxnSpPr>
        <xdr:cNvPr id="500" name="直線コネクタ 499"/>
        <xdr:cNvCxnSpPr/>
      </xdr:nvCxnSpPr>
      <xdr:spPr>
        <a:xfrm flipV="1">
          <a:off x="19545300" y="5763768"/>
          <a:ext cx="889000" cy="77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01" name="楕円 500"/>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26822</xdr:rowOff>
    </xdr:from>
    <xdr:to>
      <xdr:col>102</xdr:col>
      <xdr:colOff>114300</xdr:colOff>
      <xdr:row>39</xdr:row>
      <xdr:rowOff>87630</xdr:rowOff>
    </xdr:to>
    <xdr:cxnSp macro="">
      <xdr:nvCxnSpPr>
        <xdr:cNvPr id="502" name="直線コネクタ 501"/>
        <xdr:cNvCxnSpPr/>
      </xdr:nvCxnSpPr>
      <xdr:spPr>
        <a:xfrm flipV="1">
          <a:off x="18656300" y="6541922"/>
          <a:ext cx="889000" cy="2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503" name="n_1aveValue【認定こども園・幼稚園・保育所】&#10;一人当たり面積"/>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92524</xdr:rowOff>
    </xdr:from>
    <xdr:ext cx="469744" cy="259045"/>
    <xdr:sp macro="" textlink="">
      <xdr:nvSpPr>
        <xdr:cNvPr id="504" name="n_2aveValue【認定こども園・幼稚園・保育所】&#10;一人当たり面積"/>
        <xdr:cNvSpPr txBox="1"/>
      </xdr:nvSpPr>
      <xdr:spPr>
        <a:xfrm>
          <a:off x="20199427" y="62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505" name="n_3ave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506" name="n_4aveValue【認定こども園・幼稚園・保育所】&#10;一人当たり面積"/>
        <xdr:cNvSpPr txBox="1"/>
      </xdr:nvSpPr>
      <xdr:spPr>
        <a:xfrm>
          <a:off x="18421427" y="69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144899</xdr:rowOff>
    </xdr:from>
    <xdr:ext cx="469744" cy="259045"/>
    <xdr:sp macro="" textlink="">
      <xdr:nvSpPr>
        <xdr:cNvPr id="507" name="n_1mainValue【認定こども園・幼稚園・保育所】&#10;一人当たり面積"/>
        <xdr:cNvSpPr txBox="1"/>
      </xdr:nvSpPr>
      <xdr:spPr>
        <a:xfrm>
          <a:off x="21075727" y="54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1795</xdr:rowOff>
    </xdr:from>
    <xdr:ext cx="469744" cy="259045"/>
    <xdr:sp macro="" textlink="">
      <xdr:nvSpPr>
        <xdr:cNvPr id="508" name="n_2mainValue【認定こども園・幼稚園・保育所】&#10;一人当たり面積"/>
        <xdr:cNvSpPr txBox="1"/>
      </xdr:nvSpPr>
      <xdr:spPr>
        <a:xfrm>
          <a:off x="20199427" y="54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94149</xdr:rowOff>
    </xdr:from>
    <xdr:ext cx="469744" cy="259045"/>
    <xdr:sp macro="" textlink="">
      <xdr:nvSpPr>
        <xdr:cNvPr id="509" name="n_3mainValue【認定こども園・幼稚園・保育所】&#10;一人当たり面積"/>
        <xdr:cNvSpPr txBox="1"/>
      </xdr:nvSpPr>
      <xdr:spPr>
        <a:xfrm>
          <a:off x="19310427" y="626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10" name="n_4main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46355</xdr:rowOff>
    </xdr:from>
    <xdr:to>
      <xdr:col>85</xdr:col>
      <xdr:colOff>177800</xdr:colOff>
      <xdr:row>61</xdr:row>
      <xdr:rowOff>147955</xdr:rowOff>
    </xdr:to>
    <xdr:sp macro="" textlink="">
      <xdr:nvSpPr>
        <xdr:cNvPr id="551" name="楕円 550"/>
        <xdr:cNvSpPr/>
      </xdr:nvSpPr>
      <xdr:spPr>
        <a:xfrm>
          <a:off x="16268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24782</xdr:rowOff>
    </xdr:from>
    <xdr:ext cx="405111" cy="259045"/>
    <xdr:sp macro="" textlink="">
      <xdr:nvSpPr>
        <xdr:cNvPr id="552" name="【学校施設】&#10;有形固定資産減価償却率該当値テキスト"/>
        <xdr:cNvSpPr txBox="1"/>
      </xdr:nvSpPr>
      <xdr:spPr>
        <a:xfrm>
          <a:off x="16357600"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553" name="楕円 552"/>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85725</xdr:rowOff>
    </xdr:from>
    <xdr:to>
      <xdr:col>85</xdr:col>
      <xdr:colOff>127000</xdr:colOff>
      <xdr:row>61</xdr:row>
      <xdr:rowOff>97155</xdr:rowOff>
    </xdr:to>
    <xdr:cxnSp macro="">
      <xdr:nvCxnSpPr>
        <xdr:cNvPr id="554" name="直線コネクタ 553"/>
        <xdr:cNvCxnSpPr/>
      </xdr:nvCxnSpPr>
      <xdr:spPr>
        <a:xfrm>
          <a:off x="15481300" y="105441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55" name="楕円 554"/>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85725</xdr:rowOff>
    </xdr:to>
    <xdr:cxnSp macro="">
      <xdr:nvCxnSpPr>
        <xdr:cNvPr id="556" name="直線コネクタ 555"/>
        <xdr:cNvCxnSpPr/>
      </xdr:nvCxnSpPr>
      <xdr:spPr>
        <a:xfrm>
          <a:off x="14592300" y="10527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36830</xdr:rowOff>
    </xdr:from>
    <xdr:to>
      <xdr:col>72</xdr:col>
      <xdr:colOff>38100</xdr:colOff>
      <xdr:row>61</xdr:row>
      <xdr:rowOff>138430</xdr:rowOff>
    </xdr:to>
    <xdr:sp macro="" textlink="">
      <xdr:nvSpPr>
        <xdr:cNvPr id="557" name="楕円 556"/>
        <xdr:cNvSpPr/>
      </xdr:nvSpPr>
      <xdr:spPr>
        <a:xfrm>
          <a:off x="1365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87630</xdr:rowOff>
    </xdr:to>
    <xdr:cxnSp macro="">
      <xdr:nvCxnSpPr>
        <xdr:cNvPr id="558" name="直線コネクタ 557"/>
        <xdr:cNvCxnSpPr/>
      </xdr:nvCxnSpPr>
      <xdr:spPr>
        <a:xfrm flipV="1">
          <a:off x="13703300" y="10527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59" name="楕円 558"/>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87630</xdr:rowOff>
    </xdr:to>
    <xdr:cxnSp macro="">
      <xdr:nvCxnSpPr>
        <xdr:cNvPr id="560" name="直線コネクタ 559"/>
        <xdr:cNvCxnSpPr/>
      </xdr:nvCxnSpPr>
      <xdr:spPr>
        <a:xfrm>
          <a:off x="12814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565" name="n_1mainValue【学校施設】&#10;有形固定資産減価償却率"/>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66" name="n_2main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129557</xdr:rowOff>
    </xdr:from>
    <xdr:ext cx="405111" cy="259045"/>
    <xdr:sp macro="" textlink="">
      <xdr:nvSpPr>
        <xdr:cNvPr id="567" name="n_3mainValue【学校施設】&#10;有形固定資産減価償却率"/>
        <xdr:cNvSpPr txBox="1"/>
      </xdr:nvSpPr>
      <xdr:spPr>
        <a:xfrm>
          <a:off x="13500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68" name="n_4mainValue【学校施設】&#10;有形固定資産減価償却率"/>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151968</xdr:rowOff>
    </xdr:from>
    <xdr:to>
      <xdr:col>116</xdr:col>
      <xdr:colOff>114300</xdr:colOff>
      <xdr:row>63</xdr:row>
      <xdr:rowOff>82118</xdr:rowOff>
    </xdr:to>
    <xdr:sp macro="" textlink="">
      <xdr:nvSpPr>
        <xdr:cNvPr id="608" name="楕円 607"/>
        <xdr:cNvSpPr/>
      </xdr:nvSpPr>
      <xdr:spPr>
        <a:xfrm>
          <a:off x="22110700" y="107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609" name="【学校施設】&#10;一人当たり面積該当値テキスト"/>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156921</xdr:rowOff>
    </xdr:from>
    <xdr:to>
      <xdr:col>112</xdr:col>
      <xdr:colOff>38100</xdr:colOff>
      <xdr:row>63</xdr:row>
      <xdr:rowOff>87071</xdr:rowOff>
    </xdr:to>
    <xdr:sp macro="" textlink="">
      <xdr:nvSpPr>
        <xdr:cNvPr id="610" name="楕円 609"/>
        <xdr:cNvSpPr/>
      </xdr:nvSpPr>
      <xdr:spPr>
        <a:xfrm>
          <a:off x="21272500" y="1078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31318</xdr:rowOff>
    </xdr:from>
    <xdr:to>
      <xdr:col>116</xdr:col>
      <xdr:colOff>63500</xdr:colOff>
      <xdr:row>63</xdr:row>
      <xdr:rowOff>36271</xdr:rowOff>
    </xdr:to>
    <xdr:cxnSp macro="">
      <xdr:nvCxnSpPr>
        <xdr:cNvPr id="611" name="直線コネクタ 610"/>
        <xdr:cNvCxnSpPr/>
      </xdr:nvCxnSpPr>
      <xdr:spPr>
        <a:xfrm flipV="1">
          <a:off x="21323300" y="1083266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161036</xdr:rowOff>
    </xdr:from>
    <xdr:to>
      <xdr:col>107</xdr:col>
      <xdr:colOff>101600</xdr:colOff>
      <xdr:row>63</xdr:row>
      <xdr:rowOff>91186</xdr:rowOff>
    </xdr:to>
    <xdr:sp macro="" textlink="">
      <xdr:nvSpPr>
        <xdr:cNvPr id="612" name="楕円 611"/>
        <xdr:cNvSpPr/>
      </xdr:nvSpPr>
      <xdr:spPr>
        <a:xfrm>
          <a:off x="20383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36271</xdr:rowOff>
    </xdr:from>
    <xdr:to>
      <xdr:col>111</xdr:col>
      <xdr:colOff>177800</xdr:colOff>
      <xdr:row>63</xdr:row>
      <xdr:rowOff>40386</xdr:rowOff>
    </xdr:to>
    <xdr:cxnSp macro="">
      <xdr:nvCxnSpPr>
        <xdr:cNvPr id="613" name="直線コネクタ 612"/>
        <xdr:cNvCxnSpPr/>
      </xdr:nvCxnSpPr>
      <xdr:spPr>
        <a:xfrm flipV="1">
          <a:off x="20434300" y="1083762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108763</xdr:rowOff>
    </xdr:from>
    <xdr:to>
      <xdr:col>102</xdr:col>
      <xdr:colOff>165100</xdr:colOff>
      <xdr:row>63</xdr:row>
      <xdr:rowOff>38913</xdr:rowOff>
    </xdr:to>
    <xdr:sp macro="" textlink="">
      <xdr:nvSpPr>
        <xdr:cNvPr id="614" name="楕円 613"/>
        <xdr:cNvSpPr/>
      </xdr:nvSpPr>
      <xdr:spPr>
        <a:xfrm>
          <a:off x="194945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159563</xdr:rowOff>
    </xdr:from>
    <xdr:to>
      <xdr:col>107</xdr:col>
      <xdr:colOff>50800</xdr:colOff>
      <xdr:row>63</xdr:row>
      <xdr:rowOff>40386</xdr:rowOff>
    </xdr:to>
    <xdr:cxnSp macro="">
      <xdr:nvCxnSpPr>
        <xdr:cNvPr id="615" name="直線コネクタ 614"/>
        <xdr:cNvCxnSpPr/>
      </xdr:nvCxnSpPr>
      <xdr:spPr>
        <a:xfrm>
          <a:off x="19545300" y="10789463"/>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108458</xdr:rowOff>
    </xdr:from>
    <xdr:to>
      <xdr:col>98</xdr:col>
      <xdr:colOff>38100</xdr:colOff>
      <xdr:row>63</xdr:row>
      <xdr:rowOff>38608</xdr:rowOff>
    </xdr:to>
    <xdr:sp macro="" textlink="">
      <xdr:nvSpPr>
        <xdr:cNvPr id="616" name="楕円 615"/>
        <xdr:cNvSpPr/>
      </xdr:nvSpPr>
      <xdr:spPr>
        <a:xfrm>
          <a:off x="18605500" y="107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159258</xdr:rowOff>
    </xdr:from>
    <xdr:to>
      <xdr:col>102</xdr:col>
      <xdr:colOff>114300</xdr:colOff>
      <xdr:row>62</xdr:row>
      <xdr:rowOff>159563</xdr:rowOff>
    </xdr:to>
    <xdr:cxnSp macro="">
      <xdr:nvCxnSpPr>
        <xdr:cNvPr id="617" name="直線コネクタ 616"/>
        <xdr:cNvCxnSpPr/>
      </xdr:nvCxnSpPr>
      <xdr:spPr>
        <a:xfrm>
          <a:off x="18656300" y="1078915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620" name="n_3aveValue【学校施設】&#10;一人当たり面積"/>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621" name="n_4aveValue【学校施設】&#10;一人当たり面積"/>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78198</xdr:rowOff>
    </xdr:from>
    <xdr:ext cx="469744" cy="259045"/>
    <xdr:sp macro="" textlink="">
      <xdr:nvSpPr>
        <xdr:cNvPr id="622" name="n_1mainValue【学校施設】&#10;一人当たり面積"/>
        <xdr:cNvSpPr txBox="1"/>
      </xdr:nvSpPr>
      <xdr:spPr>
        <a:xfrm>
          <a:off x="21075727" y="108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82313</xdr:rowOff>
    </xdr:from>
    <xdr:ext cx="469744" cy="259045"/>
    <xdr:sp macro="" textlink="">
      <xdr:nvSpPr>
        <xdr:cNvPr id="623" name="n_2mainValue【学校施設】&#10;一人当たり面積"/>
        <xdr:cNvSpPr txBox="1"/>
      </xdr:nvSpPr>
      <xdr:spPr>
        <a:xfrm>
          <a:off x="201994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55440</xdr:rowOff>
    </xdr:from>
    <xdr:ext cx="469744" cy="259045"/>
    <xdr:sp macro="" textlink="">
      <xdr:nvSpPr>
        <xdr:cNvPr id="624" name="n_3mainValue【学校施設】&#10;一人当たり面積"/>
        <xdr:cNvSpPr txBox="1"/>
      </xdr:nvSpPr>
      <xdr:spPr>
        <a:xfrm>
          <a:off x="19310427" y="105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55135</xdr:rowOff>
    </xdr:from>
    <xdr:ext cx="469744" cy="259045"/>
    <xdr:sp macro="" textlink="">
      <xdr:nvSpPr>
        <xdr:cNvPr id="625" name="n_4mainValue【学校施設】&#10;一人当たり面積"/>
        <xdr:cNvSpPr txBox="1"/>
      </xdr:nvSpPr>
      <xdr:spPr>
        <a:xfrm>
          <a:off x="18421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651" name="直線コネクタ 650"/>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654" name="【児童館】&#10;有形固定資産減価償却率最大値テキスト"/>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655" name="直線コネクタ 654"/>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56" name="【児童館】&#10;有形固定資産減価償却率平均値テキスト"/>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57" name="フローチャート: 判断 656"/>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658" name="フローチャート: 判断 657"/>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59" name="フローチャート: 判断 658"/>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60" name="フローチャート: 判断 659"/>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661" name="フローチャート: 判断 660"/>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67" name="楕円 666"/>
        <xdr:cNvSpPr/>
      </xdr:nvSpPr>
      <xdr:spPr>
        <a:xfrm>
          <a:off x="16268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160400</xdr:rowOff>
    </xdr:from>
    <xdr:ext cx="405111" cy="259045"/>
    <xdr:sp macro="" textlink="">
      <xdr:nvSpPr>
        <xdr:cNvPr id="668" name="【児童館】&#10;有形固定資産減価償却率該当値テキスト"/>
        <xdr:cNvSpPr txBox="1"/>
      </xdr:nvSpPr>
      <xdr:spPr>
        <a:xfrm>
          <a:off x="16357600" y="1404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669" name="楕円 668"/>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16873</xdr:rowOff>
    </xdr:to>
    <xdr:cxnSp macro="">
      <xdr:nvCxnSpPr>
        <xdr:cNvPr id="670" name="直線コネクタ 669"/>
        <xdr:cNvCxnSpPr/>
      </xdr:nvCxnSpPr>
      <xdr:spPr>
        <a:xfrm>
          <a:off x="15481300" y="1419987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41184</xdr:rowOff>
    </xdr:from>
    <xdr:to>
      <xdr:col>76</xdr:col>
      <xdr:colOff>165100</xdr:colOff>
      <xdr:row>82</xdr:row>
      <xdr:rowOff>142784</xdr:rowOff>
    </xdr:to>
    <xdr:sp macro="" textlink="">
      <xdr:nvSpPr>
        <xdr:cNvPr id="671" name="楕円 670"/>
        <xdr:cNvSpPr/>
      </xdr:nvSpPr>
      <xdr:spPr>
        <a:xfrm>
          <a:off x="14541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91984</xdr:rowOff>
    </xdr:from>
    <xdr:to>
      <xdr:col>81</xdr:col>
      <xdr:colOff>50800</xdr:colOff>
      <xdr:row>82</xdr:row>
      <xdr:rowOff>140970</xdr:rowOff>
    </xdr:to>
    <xdr:cxnSp macro="">
      <xdr:nvCxnSpPr>
        <xdr:cNvPr id="672" name="直線コネクタ 671"/>
        <xdr:cNvCxnSpPr/>
      </xdr:nvCxnSpPr>
      <xdr:spPr>
        <a:xfrm>
          <a:off x="14592300" y="141508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165281</xdr:rowOff>
    </xdr:from>
    <xdr:to>
      <xdr:col>72</xdr:col>
      <xdr:colOff>38100</xdr:colOff>
      <xdr:row>82</xdr:row>
      <xdr:rowOff>95431</xdr:rowOff>
    </xdr:to>
    <xdr:sp macro="" textlink="">
      <xdr:nvSpPr>
        <xdr:cNvPr id="673" name="楕円 672"/>
        <xdr:cNvSpPr/>
      </xdr:nvSpPr>
      <xdr:spPr>
        <a:xfrm>
          <a:off x="13652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44631</xdr:rowOff>
    </xdr:from>
    <xdr:to>
      <xdr:col>76</xdr:col>
      <xdr:colOff>114300</xdr:colOff>
      <xdr:row>82</xdr:row>
      <xdr:rowOff>91984</xdr:rowOff>
    </xdr:to>
    <xdr:cxnSp macro="">
      <xdr:nvCxnSpPr>
        <xdr:cNvPr id="674" name="直線コネクタ 673"/>
        <xdr:cNvCxnSpPr/>
      </xdr:nvCxnSpPr>
      <xdr:spPr>
        <a:xfrm>
          <a:off x="13703300" y="141035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116295</xdr:rowOff>
    </xdr:from>
    <xdr:to>
      <xdr:col>67</xdr:col>
      <xdr:colOff>101600</xdr:colOff>
      <xdr:row>82</xdr:row>
      <xdr:rowOff>46445</xdr:rowOff>
    </xdr:to>
    <xdr:sp macro="" textlink="">
      <xdr:nvSpPr>
        <xdr:cNvPr id="675" name="楕円 674"/>
        <xdr:cNvSpPr/>
      </xdr:nvSpPr>
      <xdr:spPr>
        <a:xfrm>
          <a:off x="12763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167095</xdr:rowOff>
    </xdr:from>
    <xdr:to>
      <xdr:col>71</xdr:col>
      <xdr:colOff>177800</xdr:colOff>
      <xdr:row>82</xdr:row>
      <xdr:rowOff>44631</xdr:rowOff>
    </xdr:to>
    <xdr:cxnSp macro="">
      <xdr:nvCxnSpPr>
        <xdr:cNvPr id="676" name="直線コネクタ 675"/>
        <xdr:cNvCxnSpPr/>
      </xdr:nvCxnSpPr>
      <xdr:spPr>
        <a:xfrm>
          <a:off x="12814300" y="140545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99621</xdr:rowOff>
    </xdr:from>
    <xdr:ext cx="405111" cy="259045"/>
    <xdr:sp macro="" textlink="">
      <xdr:nvSpPr>
        <xdr:cNvPr id="677" name="n_1aveValue【児童館】&#10;有形固定資産減価償却率"/>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76761</xdr:rowOff>
    </xdr:from>
    <xdr:ext cx="405111" cy="259045"/>
    <xdr:sp macro="" textlink="">
      <xdr:nvSpPr>
        <xdr:cNvPr id="678" name="n_2aveValue【児童館】&#10;有形固定資産減価償却率"/>
        <xdr:cNvSpPr txBox="1"/>
      </xdr:nvSpPr>
      <xdr:spPr>
        <a:xfrm>
          <a:off x="14389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679" name="n_3aveValue【児童館】&#10;有形固定資産減価償却率"/>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42471</xdr:rowOff>
    </xdr:from>
    <xdr:ext cx="405111" cy="259045"/>
    <xdr:sp macro="" textlink="">
      <xdr:nvSpPr>
        <xdr:cNvPr id="680" name="n_4aveValue【児童館】&#10;有形固定資産減価償却率"/>
        <xdr:cNvSpPr txBox="1"/>
      </xdr:nvSpPr>
      <xdr:spPr>
        <a:xfrm>
          <a:off x="12611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36847</xdr:rowOff>
    </xdr:from>
    <xdr:ext cx="405111" cy="259045"/>
    <xdr:sp macro="" textlink="">
      <xdr:nvSpPr>
        <xdr:cNvPr id="681" name="n_1main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682" name="n_2mainValue【児童館】&#10;有形固定資産減価償却率"/>
        <xdr:cNvSpPr txBox="1"/>
      </xdr:nvSpPr>
      <xdr:spPr>
        <a:xfrm>
          <a:off x="14389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111958</xdr:rowOff>
    </xdr:from>
    <xdr:ext cx="405111" cy="259045"/>
    <xdr:sp macro="" textlink="">
      <xdr:nvSpPr>
        <xdr:cNvPr id="683" name="n_3mainValue【児童館】&#10;有形固定資産減価償却率"/>
        <xdr:cNvSpPr txBox="1"/>
      </xdr:nvSpPr>
      <xdr:spPr>
        <a:xfrm>
          <a:off x="13500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62972</xdr:rowOff>
    </xdr:from>
    <xdr:ext cx="405111" cy="259045"/>
    <xdr:sp macro="" textlink="">
      <xdr:nvSpPr>
        <xdr:cNvPr id="684" name="n_4mainValue【児童館】&#10;有形固定資産減価償却率"/>
        <xdr:cNvSpPr txBox="1"/>
      </xdr:nvSpPr>
      <xdr:spPr>
        <a:xfrm>
          <a:off x="12611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706" name="直線コネクタ 705"/>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709" name="【児童館】&#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710" name="直線コネクタ 709"/>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711" name="【児童館】&#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2" name="フローチャート: 判断 711"/>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3" name="フローチャート: 判断 712"/>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4" name="フローチャート: 判断 713"/>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15" name="フローチャート: 判断 714"/>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722" name="楕円 721"/>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723" name="【児童館】&#10;一人当たり面積該当値テキスト"/>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71882</xdr:rowOff>
    </xdr:from>
    <xdr:to>
      <xdr:col>112</xdr:col>
      <xdr:colOff>38100</xdr:colOff>
      <xdr:row>84</xdr:row>
      <xdr:rowOff>2032</xdr:rowOff>
    </xdr:to>
    <xdr:sp macro="" textlink="">
      <xdr:nvSpPr>
        <xdr:cNvPr id="724" name="楕円 723"/>
        <xdr:cNvSpPr/>
      </xdr:nvSpPr>
      <xdr:spPr>
        <a:xfrm>
          <a:off x="21272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122682</xdr:rowOff>
    </xdr:to>
    <xdr:cxnSp macro="">
      <xdr:nvCxnSpPr>
        <xdr:cNvPr id="725" name="直線コネクタ 724"/>
        <xdr:cNvCxnSpPr/>
      </xdr:nvCxnSpPr>
      <xdr:spPr>
        <a:xfrm flipV="1">
          <a:off x="21323300" y="143393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726" name="楕円 725"/>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122682</xdr:rowOff>
    </xdr:from>
    <xdr:to>
      <xdr:col>111</xdr:col>
      <xdr:colOff>177800</xdr:colOff>
      <xdr:row>83</xdr:row>
      <xdr:rowOff>127254</xdr:rowOff>
    </xdr:to>
    <xdr:cxnSp macro="">
      <xdr:nvCxnSpPr>
        <xdr:cNvPr id="727" name="直線コネクタ 726"/>
        <xdr:cNvCxnSpPr/>
      </xdr:nvCxnSpPr>
      <xdr:spPr>
        <a:xfrm flipV="1">
          <a:off x="20434300" y="1435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728" name="楕円 727"/>
        <xdr:cNvSpPr/>
      </xdr:nvSpPr>
      <xdr:spPr>
        <a:xfrm>
          <a:off x="19494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131826</xdr:rowOff>
    </xdr:to>
    <xdr:cxnSp macro="">
      <xdr:nvCxnSpPr>
        <xdr:cNvPr id="729" name="直線コネクタ 728"/>
        <xdr:cNvCxnSpPr/>
      </xdr:nvCxnSpPr>
      <xdr:spPr>
        <a:xfrm flipV="1">
          <a:off x="19545300" y="1435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81026</xdr:rowOff>
    </xdr:from>
    <xdr:to>
      <xdr:col>98</xdr:col>
      <xdr:colOff>38100</xdr:colOff>
      <xdr:row>84</xdr:row>
      <xdr:rowOff>11176</xdr:rowOff>
    </xdr:to>
    <xdr:sp macro="" textlink="">
      <xdr:nvSpPr>
        <xdr:cNvPr id="730" name="楕円 729"/>
        <xdr:cNvSpPr/>
      </xdr:nvSpPr>
      <xdr:spPr>
        <a:xfrm>
          <a:off x="18605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131826</xdr:rowOff>
    </xdr:from>
    <xdr:to>
      <xdr:col>102</xdr:col>
      <xdr:colOff>114300</xdr:colOff>
      <xdr:row>83</xdr:row>
      <xdr:rowOff>131826</xdr:rowOff>
    </xdr:to>
    <xdr:cxnSp macro="">
      <xdr:nvCxnSpPr>
        <xdr:cNvPr id="731" name="直線コネクタ 730"/>
        <xdr:cNvCxnSpPr/>
      </xdr:nvCxnSpPr>
      <xdr:spPr>
        <a:xfrm>
          <a:off x="18656300" y="1436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732" name="n_1aveValue【児童館】&#10;一人当たり面積"/>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33" name="n_2aveValue【児童館】&#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66312</xdr:rowOff>
    </xdr:from>
    <xdr:ext cx="469744" cy="259045"/>
    <xdr:sp macro="" textlink="">
      <xdr:nvSpPr>
        <xdr:cNvPr id="734" name="n_3aveValue【児童館】&#10;一人当たり面積"/>
        <xdr:cNvSpPr txBox="1"/>
      </xdr:nvSpPr>
      <xdr:spPr>
        <a:xfrm>
          <a:off x="19310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5" name="n_4aveValue【児童館】&#10;一人当たり面積"/>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18559</xdr:rowOff>
    </xdr:from>
    <xdr:ext cx="469744" cy="259045"/>
    <xdr:sp macro="" textlink="">
      <xdr:nvSpPr>
        <xdr:cNvPr id="736" name="n_1mainValue【児童館】&#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737" name="n_2mainValue【児童館】&#10;一人当たり面積"/>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27703</xdr:rowOff>
    </xdr:from>
    <xdr:ext cx="469744" cy="259045"/>
    <xdr:sp macro="" textlink="">
      <xdr:nvSpPr>
        <xdr:cNvPr id="738" name="n_3mainValue【児童館】&#10;一人当たり面積"/>
        <xdr:cNvSpPr txBox="1"/>
      </xdr:nvSpPr>
      <xdr:spPr>
        <a:xfrm>
          <a:off x="19310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27703</xdr:rowOff>
    </xdr:from>
    <xdr:ext cx="469744" cy="259045"/>
    <xdr:sp macro="" textlink="">
      <xdr:nvSpPr>
        <xdr:cNvPr id="739" name="n_4mainValue【児童館】&#10;一人当たり面積"/>
        <xdr:cNvSpPr txBox="1"/>
      </xdr:nvSpPr>
      <xdr:spPr>
        <a:xfrm>
          <a:off x="18421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保育園の減価償却率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、認定こども園の新設とへき地保育所の廃止により大幅に下降した。</a:t>
          </a:r>
          <a:endParaRPr lang="ja-JP" altLang="ja-JP" sz="1400">
            <a:effectLst/>
          </a:endParaRPr>
        </a:p>
        <a:p>
          <a:r>
            <a:rPr kumimoji="1" lang="ja-JP" altLang="ja-JP" sz="1100">
              <a:solidFill>
                <a:schemeClr val="dk1"/>
              </a:solidFill>
              <a:effectLst/>
              <a:latin typeface="+mn-lt"/>
              <a:ea typeface="+mn-ea"/>
              <a:cs typeface="+mn-cs"/>
            </a:rPr>
            <a:t>学校施設の減価償却率が類似団体に比べ高い傾向が続いて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年度に策定した「教育施設整備計画」及び「教職員住宅再整備計画」に則って、教育関連施設全体の更新、除却、集約化など</a:t>
          </a:r>
          <a:r>
            <a:rPr kumimoji="1" lang="ja-JP" altLang="en-US" sz="1100">
              <a:solidFill>
                <a:schemeClr val="dk1"/>
              </a:solidFill>
              <a:effectLst/>
              <a:latin typeface="+mn-lt"/>
              <a:ea typeface="+mn-ea"/>
              <a:cs typeface="+mn-cs"/>
            </a:rPr>
            <a:t>を今後</a:t>
          </a:r>
          <a:r>
            <a:rPr kumimoji="1" lang="ja-JP" altLang="ja-JP" sz="1100">
              <a:solidFill>
                <a:schemeClr val="dk1"/>
              </a:solidFill>
              <a:effectLst/>
              <a:latin typeface="+mn-lt"/>
              <a:ea typeface="+mn-ea"/>
              <a:cs typeface="+mn-cs"/>
            </a:rPr>
            <a:t>進めていく予定である。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5,123
5,044
624.69
7,394,427
7,140,634
249,901
4,061,891
7,457,570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76200</xdr:rowOff>
    </xdr:from>
    <xdr:to>
      <xdr:col>24</xdr:col>
      <xdr:colOff>114300</xdr:colOff>
      <xdr:row>41</xdr:row>
      <xdr:rowOff>6350</xdr:rowOff>
    </xdr:to>
    <xdr:sp macro="" textlink="">
      <xdr:nvSpPr>
        <xdr:cNvPr id="72" name="楕円 71"/>
        <xdr:cNvSpPr/>
      </xdr:nvSpPr>
      <xdr:spPr>
        <a:xfrm>
          <a:off x="4584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162577</xdr:rowOff>
    </xdr:from>
    <xdr:ext cx="469744" cy="259045"/>
    <xdr:sp macro="" textlink="">
      <xdr:nvSpPr>
        <xdr:cNvPr id="73" name="【図書館】&#10;有形固定資産減価償却率該当値テキスト"/>
        <xdr:cNvSpPr txBox="1"/>
      </xdr:nvSpPr>
      <xdr:spPr>
        <a:xfrm>
          <a:off x="4673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76200</xdr:rowOff>
    </xdr:from>
    <xdr:to>
      <xdr:col>20</xdr:col>
      <xdr:colOff>38100</xdr:colOff>
      <xdr:row>41</xdr:row>
      <xdr:rowOff>6350</xdr:rowOff>
    </xdr:to>
    <xdr:sp macro="" textlink="">
      <xdr:nvSpPr>
        <xdr:cNvPr id="74" name="楕円 73"/>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127000</xdr:rowOff>
    </xdr:from>
    <xdr:to>
      <xdr:col>24</xdr:col>
      <xdr:colOff>63500</xdr:colOff>
      <xdr:row>40</xdr:row>
      <xdr:rowOff>127000</xdr:rowOff>
    </xdr:to>
    <xdr:cxnSp macro="">
      <xdr:nvCxnSpPr>
        <xdr:cNvPr id="75" name="直線コネクタ 74"/>
        <xdr:cNvCxnSpPr/>
      </xdr:nvCxnSpPr>
      <xdr:spPr>
        <a:xfrm>
          <a:off x="3797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76200</xdr:rowOff>
    </xdr:from>
    <xdr:to>
      <xdr:col>15</xdr:col>
      <xdr:colOff>101600</xdr:colOff>
      <xdr:row>41</xdr:row>
      <xdr:rowOff>6350</xdr:rowOff>
    </xdr:to>
    <xdr:sp macro="" textlink="">
      <xdr:nvSpPr>
        <xdr:cNvPr id="76" name="楕円 75"/>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127000</xdr:rowOff>
    </xdr:from>
    <xdr:to>
      <xdr:col>19</xdr:col>
      <xdr:colOff>177800</xdr:colOff>
      <xdr:row>40</xdr:row>
      <xdr:rowOff>127000</xdr:rowOff>
    </xdr:to>
    <xdr:cxnSp macro="">
      <xdr:nvCxnSpPr>
        <xdr:cNvPr id="77" name="直線コネクタ 76"/>
        <xdr:cNvCxnSpPr/>
      </xdr:nvCxnSpPr>
      <xdr:spPr>
        <a:xfrm>
          <a:off x="2908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76200</xdr:rowOff>
    </xdr:from>
    <xdr:to>
      <xdr:col>10</xdr:col>
      <xdr:colOff>165100</xdr:colOff>
      <xdr:row>41</xdr:row>
      <xdr:rowOff>6350</xdr:rowOff>
    </xdr:to>
    <xdr:sp macro="" textlink="">
      <xdr:nvSpPr>
        <xdr:cNvPr id="78" name="楕円 77"/>
        <xdr:cNvSpPr/>
      </xdr:nvSpPr>
      <xdr:spPr>
        <a:xfrm>
          <a:off x="196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127000</xdr:rowOff>
    </xdr:from>
    <xdr:to>
      <xdr:col>15</xdr:col>
      <xdr:colOff>50800</xdr:colOff>
      <xdr:row>40</xdr:row>
      <xdr:rowOff>127000</xdr:rowOff>
    </xdr:to>
    <xdr:cxnSp macro="">
      <xdr:nvCxnSpPr>
        <xdr:cNvPr id="79" name="直線コネクタ 78"/>
        <xdr:cNvCxnSpPr/>
      </xdr:nvCxnSpPr>
      <xdr:spPr>
        <a:xfrm>
          <a:off x="2019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76200</xdr:rowOff>
    </xdr:from>
    <xdr:to>
      <xdr:col>6</xdr:col>
      <xdr:colOff>38100</xdr:colOff>
      <xdr:row>41</xdr:row>
      <xdr:rowOff>6350</xdr:rowOff>
    </xdr:to>
    <xdr:sp macro="" textlink="">
      <xdr:nvSpPr>
        <xdr:cNvPr id="80" name="楕円 79"/>
        <xdr:cNvSpPr/>
      </xdr:nvSpPr>
      <xdr:spPr>
        <a:xfrm>
          <a:off x="107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127000</xdr:rowOff>
    </xdr:from>
    <xdr:to>
      <xdr:col>10</xdr:col>
      <xdr:colOff>114300</xdr:colOff>
      <xdr:row>40</xdr:row>
      <xdr:rowOff>127000</xdr:rowOff>
    </xdr:to>
    <xdr:cxnSp macro="">
      <xdr:nvCxnSpPr>
        <xdr:cNvPr id="81" name="直線コネクタ 80"/>
        <xdr:cNvCxnSpPr/>
      </xdr:nvCxnSpPr>
      <xdr:spPr>
        <a:xfrm>
          <a:off x="113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40</xdr:row>
      <xdr:rowOff>168927</xdr:rowOff>
    </xdr:from>
    <xdr:ext cx="469744" cy="259045"/>
    <xdr:sp macro="" textlink="">
      <xdr:nvSpPr>
        <xdr:cNvPr id="86" name="n_1mainValue【図書館】&#10;有形固定資産減価償却率"/>
        <xdr:cNvSpPr txBox="1"/>
      </xdr:nvSpPr>
      <xdr:spPr>
        <a:xfrm>
          <a:off x="3549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40</xdr:row>
      <xdr:rowOff>168927</xdr:rowOff>
    </xdr:from>
    <xdr:ext cx="469744" cy="259045"/>
    <xdr:sp macro="" textlink="">
      <xdr:nvSpPr>
        <xdr:cNvPr id="87" name="n_2mainValue【図書館】&#10;有形固定資産減価償却率"/>
        <xdr:cNvSpPr txBox="1"/>
      </xdr:nvSpPr>
      <xdr:spPr>
        <a:xfrm>
          <a:off x="2673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40</xdr:row>
      <xdr:rowOff>168927</xdr:rowOff>
    </xdr:from>
    <xdr:ext cx="469744" cy="259045"/>
    <xdr:sp macro="" textlink="">
      <xdr:nvSpPr>
        <xdr:cNvPr id="88" name="n_3mainValue【図書館】&#10;有形固定資産減価償却率"/>
        <xdr:cNvSpPr txBox="1"/>
      </xdr:nvSpPr>
      <xdr:spPr>
        <a:xfrm>
          <a:off x="1784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40</xdr:row>
      <xdr:rowOff>168927</xdr:rowOff>
    </xdr:from>
    <xdr:ext cx="469744" cy="259045"/>
    <xdr:sp macro="" textlink="">
      <xdr:nvSpPr>
        <xdr:cNvPr id="89" name="n_4mainValue【図書館】&#10;有形固定資産減価償却率"/>
        <xdr:cNvSpPr txBox="1"/>
      </xdr:nvSpPr>
      <xdr:spPr>
        <a:xfrm>
          <a:off x="89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9" name="楕円 128"/>
        <xdr:cNvSpPr/>
      </xdr:nvSpPr>
      <xdr:spPr>
        <a:xfrm>
          <a:off x="10426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60977</xdr:rowOff>
    </xdr:from>
    <xdr:ext cx="469744" cy="259045"/>
    <xdr:sp macro="" textlink="">
      <xdr:nvSpPr>
        <xdr:cNvPr id="130" name="【図書館】&#10;一人当たり面積該当値テキスト"/>
        <xdr:cNvSpPr txBox="1"/>
      </xdr:nvSpPr>
      <xdr:spPr>
        <a:xfrm>
          <a:off x="10515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88265</xdr:rowOff>
    </xdr:from>
    <xdr:to>
      <xdr:col>50</xdr:col>
      <xdr:colOff>165100</xdr:colOff>
      <xdr:row>41</xdr:row>
      <xdr:rowOff>18415</xdr:rowOff>
    </xdr:to>
    <xdr:sp macro="" textlink="">
      <xdr:nvSpPr>
        <xdr:cNvPr id="131" name="楕円 130"/>
        <xdr:cNvSpPr/>
      </xdr:nvSpPr>
      <xdr:spPr>
        <a:xfrm>
          <a:off x="9588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139065</xdr:rowOff>
    </xdr:to>
    <xdr:cxnSp macro="">
      <xdr:nvCxnSpPr>
        <xdr:cNvPr id="132" name="直線コネクタ 131"/>
        <xdr:cNvCxnSpPr/>
      </xdr:nvCxnSpPr>
      <xdr:spPr>
        <a:xfrm flipV="1">
          <a:off x="9639300" y="6991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92075</xdr:rowOff>
    </xdr:from>
    <xdr:to>
      <xdr:col>46</xdr:col>
      <xdr:colOff>38100</xdr:colOff>
      <xdr:row>41</xdr:row>
      <xdr:rowOff>22225</xdr:rowOff>
    </xdr:to>
    <xdr:sp macro="" textlink="">
      <xdr:nvSpPr>
        <xdr:cNvPr id="133" name="楕円 132"/>
        <xdr:cNvSpPr/>
      </xdr:nvSpPr>
      <xdr:spPr>
        <a:xfrm>
          <a:off x="8699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139065</xdr:rowOff>
    </xdr:from>
    <xdr:to>
      <xdr:col>50</xdr:col>
      <xdr:colOff>114300</xdr:colOff>
      <xdr:row>40</xdr:row>
      <xdr:rowOff>142875</xdr:rowOff>
    </xdr:to>
    <xdr:cxnSp macro="">
      <xdr:nvCxnSpPr>
        <xdr:cNvPr id="134" name="直線コネクタ 133"/>
        <xdr:cNvCxnSpPr/>
      </xdr:nvCxnSpPr>
      <xdr:spPr>
        <a:xfrm flipV="1">
          <a:off x="8750300" y="69970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5" name="楕円 134"/>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142875</xdr:rowOff>
    </xdr:from>
    <xdr:to>
      <xdr:col>45</xdr:col>
      <xdr:colOff>177800</xdr:colOff>
      <xdr:row>40</xdr:row>
      <xdr:rowOff>144780</xdr:rowOff>
    </xdr:to>
    <xdr:cxnSp macro="">
      <xdr:nvCxnSpPr>
        <xdr:cNvPr id="136" name="直線コネクタ 135"/>
        <xdr:cNvCxnSpPr/>
      </xdr:nvCxnSpPr>
      <xdr:spPr>
        <a:xfrm flipV="1">
          <a:off x="7861300" y="7000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7" name="楕円 136"/>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144780</xdr:rowOff>
    </xdr:to>
    <xdr:cxnSp macro="">
      <xdr:nvCxnSpPr>
        <xdr:cNvPr id="138" name="直線コネクタ 137"/>
        <xdr:cNvCxnSpPr/>
      </xdr:nvCxnSpPr>
      <xdr:spPr>
        <a:xfrm>
          <a:off x="6972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20972</xdr:rowOff>
    </xdr:from>
    <xdr:ext cx="469744" cy="259045"/>
    <xdr:sp macro="" textlink="">
      <xdr:nvSpPr>
        <xdr:cNvPr id="141" name="n_3aveValue【図書館】&#10;一人当たり面積"/>
        <xdr:cNvSpPr txBox="1"/>
      </xdr:nvSpPr>
      <xdr:spPr>
        <a:xfrm>
          <a:off x="7626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42" name="n_4aveValue【図書館】&#10;一人当たり面積"/>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9542</xdr:rowOff>
    </xdr:from>
    <xdr:ext cx="469744" cy="259045"/>
    <xdr:sp macro="" textlink="">
      <xdr:nvSpPr>
        <xdr:cNvPr id="143" name="n_1mainValue【図書館】&#10;一人当たり面積"/>
        <xdr:cNvSpPr txBox="1"/>
      </xdr:nvSpPr>
      <xdr:spPr>
        <a:xfrm>
          <a:off x="9391727"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13352</xdr:rowOff>
    </xdr:from>
    <xdr:ext cx="469744" cy="259045"/>
    <xdr:sp macro="" textlink="">
      <xdr:nvSpPr>
        <xdr:cNvPr id="144" name="n_2mainValue【図書館】&#10;一人当たり面積"/>
        <xdr:cNvSpPr txBox="1"/>
      </xdr:nvSpPr>
      <xdr:spPr>
        <a:xfrm>
          <a:off x="8515427" y="70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40657</xdr:rowOff>
    </xdr:from>
    <xdr:ext cx="469744" cy="259045"/>
    <xdr:sp macro="" textlink="">
      <xdr:nvSpPr>
        <xdr:cNvPr id="145" name="n_3mainValue【図書館】&#10;一人当たり面積"/>
        <xdr:cNvSpPr txBox="1"/>
      </xdr:nvSpPr>
      <xdr:spPr>
        <a:xfrm>
          <a:off x="7626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40657</xdr:rowOff>
    </xdr:from>
    <xdr:ext cx="469744" cy="259045"/>
    <xdr:sp macro="" textlink="">
      <xdr:nvSpPr>
        <xdr:cNvPr id="146" name="n_4mainValue【図書館】&#10;一人当たり面積"/>
        <xdr:cNvSpPr txBox="1"/>
      </xdr:nvSpPr>
      <xdr:spPr>
        <a:xfrm>
          <a:off x="6737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145143</xdr:rowOff>
    </xdr:from>
    <xdr:to>
      <xdr:col>24</xdr:col>
      <xdr:colOff>114300</xdr:colOff>
      <xdr:row>64</xdr:row>
      <xdr:rowOff>75293</xdr:rowOff>
    </xdr:to>
    <xdr:sp macro="" textlink="">
      <xdr:nvSpPr>
        <xdr:cNvPr id="188" name="楕円 187"/>
        <xdr:cNvSpPr/>
      </xdr:nvSpPr>
      <xdr:spPr>
        <a:xfrm>
          <a:off x="45847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60070</xdr:rowOff>
    </xdr:from>
    <xdr:ext cx="405111" cy="259045"/>
    <xdr:sp macro="" textlink="">
      <xdr:nvSpPr>
        <xdr:cNvPr id="189" name="【体育館・プール】&#10;有形固定資産減価償却率該当値テキスト"/>
        <xdr:cNvSpPr txBox="1"/>
      </xdr:nvSpPr>
      <xdr:spPr>
        <a:xfrm>
          <a:off x="4673600" y="1086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127181</xdr:rowOff>
    </xdr:from>
    <xdr:to>
      <xdr:col>20</xdr:col>
      <xdr:colOff>38100</xdr:colOff>
      <xdr:row>64</xdr:row>
      <xdr:rowOff>57331</xdr:rowOff>
    </xdr:to>
    <xdr:sp macro="" textlink="">
      <xdr:nvSpPr>
        <xdr:cNvPr id="190" name="楕円 189"/>
        <xdr:cNvSpPr/>
      </xdr:nvSpPr>
      <xdr:spPr>
        <a:xfrm>
          <a:off x="3746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6531</xdr:rowOff>
    </xdr:from>
    <xdr:to>
      <xdr:col>24</xdr:col>
      <xdr:colOff>63500</xdr:colOff>
      <xdr:row>64</xdr:row>
      <xdr:rowOff>24493</xdr:rowOff>
    </xdr:to>
    <xdr:cxnSp macro="">
      <xdr:nvCxnSpPr>
        <xdr:cNvPr id="191" name="直線コネクタ 190"/>
        <xdr:cNvCxnSpPr/>
      </xdr:nvCxnSpPr>
      <xdr:spPr>
        <a:xfrm>
          <a:off x="3797300" y="1097933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105954</xdr:rowOff>
    </xdr:from>
    <xdr:to>
      <xdr:col>15</xdr:col>
      <xdr:colOff>101600</xdr:colOff>
      <xdr:row>64</xdr:row>
      <xdr:rowOff>36104</xdr:rowOff>
    </xdr:to>
    <xdr:sp macro="" textlink="">
      <xdr:nvSpPr>
        <xdr:cNvPr id="192" name="楕円 191"/>
        <xdr:cNvSpPr/>
      </xdr:nvSpPr>
      <xdr:spPr>
        <a:xfrm>
          <a:off x="2857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156754</xdr:rowOff>
    </xdr:from>
    <xdr:to>
      <xdr:col>19</xdr:col>
      <xdr:colOff>177800</xdr:colOff>
      <xdr:row>64</xdr:row>
      <xdr:rowOff>6531</xdr:rowOff>
    </xdr:to>
    <xdr:cxnSp macro="">
      <xdr:nvCxnSpPr>
        <xdr:cNvPr id="193" name="直線コネクタ 192"/>
        <xdr:cNvCxnSpPr/>
      </xdr:nvCxnSpPr>
      <xdr:spPr>
        <a:xfrm>
          <a:off x="2908300" y="109581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79828</xdr:rowOff>
    </xdr:from>
    <xdr:to>
      <xdr:col>10</xdr:col>
      <xdr:colOff>165100</xdr:colOff>
      <xdr:row>64</xdr:row>
      <xdr:rowOff>9978</xdr:rowOff>
    </xdr:to>
    <xdr:sp macro="" textlink="">
      <xdr:nvSpPr>
        <xdr:cNvPr id="194" name="楕円 193"/>
        <xdr:cNvSpPr/>
      </xdr:nvSpPr>
      <xdr:spPr>
        <a:xfrm>
          <a:off x="1968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130628</xdr:rowOff>
    </xdr:from>
    <xdr:to>
      <xdr:col>15</xdr:col>
      <xdr:colOff>50800</xdr:colOff>
      <xdr:row>63</xdr:row>
      <xdr:rowOff>156754</xdr:rowOff>
    </xdr:to>
    <xdr:cxnSp macro="">
      <xdr:nvCxnSpPr>
        <xdr:cNvPr id="195" name="直線コネクタ 194"/>
        <xdr:cNvCxnSpPr/>
      </xdr:nvCxnSpPr>
      <xdr:spPr>
        <a:xfrm>
          <a:off x="2019300" y="109319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50437</xdr:rowOff>
    </xdr:from>
    <xdr:to>
      <xdr:col>6</xdr:col>
      <xdr:colOff>38100</xdr:colOff>
      <xdr:row>63</xdr:row>
      <xdr:rowOff>152037</xdr:rowOff>
    </xdr:to>
    <xdr:sp macro="" textlink="">
      <xdr:nvSpPr>
        <xdr:cNvPr id="196" name="楕円 195"/>
        <xdr:cNvSpPr/>
      </xdr:nvSpPr>
      <xdr:spPr>
        <a:xfrm>
          <a:off x="1079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101237</xdr:rowOff>
    </xdr:from>
    <xdr:to>
      <xdr:col>10</xdr:col>
      <xdr:colOff>114300</xdr:colOff>
      <xdr:row>63</xdr:row>
      <xdr:rowOff>130628</xdr:rowOff>
    </xdr:to>
    <xdr:cxnSp macro="">
      <xdr:nvCxnSpPr>
        <xdr:cNvPr id="197" name="直線コネクタ 196"/>
        <xdr:cNvCxnSpPr/>
      </xdr:nvCxnSpPr>
      <xdr:spPr>
        <a:xfrm>
          <a:off x="1130300" y="109025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48458</xdr:rowOff>
    </xdr:from>
    <xdr:ext cx="405111" cy="259045"/>
    <xdr:sp macro="" textlink="">
      <xdr:nvSpPr>
        <xdr:cNvPr id="202" name="n_1mainValue【体育館・プール】&#10;有形固定資産減価償却率"/>
        <xdr:cNvSpPr txBox="1"/>
      </xdr:nvSpPr>
      <xdr:spPr>
        <a:xfrm>
          <a:off x="35820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27231</xdr:rowOff>
    </xdr:from>
    <xdr:ext cx="405111" cy="259045"/>
    <xdr:sp macro="" textlink="">
      <xdr:nvSpPr>
        <xdr:cNvPr id="203" name="n_2mainValue【体育館・プール】&#10;有形固定資産減価償却率"/>
        <xdr:cNvSpPr txBox="1"/>
      </xdr:nvSpPr>
      <xdr:spPr>
        <a:xfrm>
          <a:off x="2705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1105</xdr:rowOff>
    </xdr:from>
    <xdr:ext cx="405111" cy="259045"/>
    <xdr:sp macro="" textlink="">
      <xdr:nvSpPr>
        <xdr:cNvPr id="204" name="n_3mainValue【体育館・プール】&#10;有形固定資産減価償却率"/>
        <xdr:cNvSpPr txBox="1"/>
      </xdr:nvSpPr>
      <xdr:spPr>
        <a:xfrm>
          <a:off x="1816744" y="1097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143164</xdr:rowOff>
    </xdr:from>
    <xdr:ext cx="405111" cy="259045"/>
    <xdr:sp macro="" textlink="">
      <xdr:nvSpPr>
        <xdr:cNvPr id="205" name="n_4mainValue【体育館・プール】&#10;有形固定資産減価償却率"/>
        <xdr:cNvSpPr txBox="1"/>
      </xdr:nvSpPr>
      <xdr:spPr>
        <a:xfrm>
          <a:off x="927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36"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19739</xdr:rowOff>
    </xdr:from>
    <xdr:to>
      <xdr:col>55</xdr:col>
      <xdr:colOff>50800</xdr:colOff>
      <xdr:row>62</xdr:row>
      <xdr:rowOff>121339</xdr:rowOff>
    </xdr:to>
    <xdr:sp macro="" textlink="">
      <xdr:nvSpPr>
        <xdr:cNvPr id="247" name="楕円 246"/>
        <xdr:cNvSpPr/>
      </xdr:nvSpPr>
      <xdr:spPr>
        <a:xfrm>
          <a:off x="10426700" y="1064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42616</xdr:rowOff>
    </xdr:from>
    <xdr:ext cx="469744" cy="259045"/>
    <xdr:sp macro="" textlink="">
      <xdr:nvSpPr>
        <xdr:cNvPr id="248" name="【体育館・プール】&#10;一人当たり面積該当値テキスト"/>
        <xdr:cNvSpPr txBox="1"/>
      </xdr:nvSpPr>
      <xdr:spPr>
        <a:xfrm>
          <a:off x="10515600" y="105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249" name="楕円 248"/>
        <xdr:cNvSpPr/>
      </xdr:nvSpPr>
      <xdr:spPr>
        <a:xfrm>
          <a:off x="958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70539</xdr:rowOff>
    </xdr:from>
    <xdr:to>
      <xdr:col>55</xdr:col>
      <xdr:colOff>0</xdr:colOff>
      <xdr:row>62</xdr:row>
      <xdr:rowOff>80010</xdr:rowOff>
    </xdr:to>
    <xdr:cxnSp macro="">
      <xdr:nvCxnSpPr>
        <xdr:cNvPr id="250" name="直線コネクタ 249"/>
        <xdr:cNvCxnSpPr/>
      </xdr:nvCxnSpPr>
      <xdr:spPr>
        <a:xfrm flipV="1">
          <a:off x="9639300" y="10700439"/>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36721</xdr:rowOff>
    </xdr:from>
    <xdr:to>
      <xdr:col>46</xdr:col>
      <xdr:colOff>38100</xdr:colOff>
      <xdr:row>62</xdr:row>
      <xdr:rowOff>138321</xdr:rowOff>
    </xdr:to>
    <xdr:sp macro="" textlink="">
      <xdr:nvSpPr>
        <xdr:cNvPr id="251" name="楕円 250"/>
        <xdr:cNvSpPr/>
      </xdr:nvSpPr>
      <xdr:spPr>
        <a:xfrm>
          <a:off x="8699500" y="106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87521</xdr:rowOff>
    </xdr:to>
    <xdr:cxnSp macro="">
      <xdr:nvCxnSpPr>
        <xdr:cNvPr id="252" name="直線コネクタ 251"/>
        <xdr:cNvCxnSpPr/>
      </xdr:nvCxnSpPr>
      <xdr:spPr>
        <a:xfrm flipV="1">
          <a:off x="8750300" y="10709910"/>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38681</xdr:rowOff>
    </xdr:from>
    <xdr:to>
      <xdr:col>41</xdr:col>
      <xdr:colOff>101600</xdr:colOff>
      <xdr:row>62</xdr:row>
      <xdr:rowOff>140281</xdr:rowOff>
    </xdr:to>
    <xdr:sp macro="" textlink="">
      <xdr:nvSpPr>
        <xdr:cNvPr id="253" name="楕円 252"/>
        <xdr:cNvSpPr/>
      </xdr:nvSpPr>
      <xdr:spPr>
        <a:xfrm>
          <a:off x="7810500" y="106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87521</xdr:rowOff>
    </xdr:from>
    <xdr:to>
      <xdr:col>45</xdr:col>
      <xdr:colOff>177800</xdr:colOff>
      <xdr:row>62</xdr:row>
      <xdr:rowOff>89481</xdr:rowOff>
    </xdr:to>
    <xdr:cxnSp macro="">
      <xdr:nvCxnSpPr>
        <xdr:cNvPr id="254" name="直線コネクタ 253"/>
        <xdr:cNvCxnSpPr/>
      </xdr:nvCxnSpPr>
      <xdr:spPr>
        <a:xfrm flipV="1">
          <a:off x="7861300" y="1071742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38354</xdr:rowOff>
    </xdr:from>
    <xdr:to>
      <xdr:col>36</xdr:col>
      <xdr:colOff>165100</xdr:colOff>
      <xdr:row>62</xdr:row>
      <xdr:rowOff>139954</xdr:rowOff>
    </xdr:to>
    <xdr:sp macro="" textlink="">
      <xdr:nvSpPr>
        <xdr:cNvPr id="255" name="楕円 254"/>
        <xdr:cNvSpPr/>
      </xdr:nvSpPr>
      <xdr:spPr>
        <a:xfrm>
          <a:off x="6921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89154</xdr:rowOff>
    </xdr:from>
    <xdr:to>
      <xdr:col>41</xdr:col>
      <xdr:colOff>50800</xdr:colOff>
      <xdr:row>62</xdr:row>
      <xdr:rowOff>89481</xdr:rowOff>
    </xdr:to>
    <xdr:cxnSp macro="">
      <xdr:nvCxnSpPr>
        <xdr:cNvPr id="256" name="直線コネクタ 255"/>
        <xdr:cNvCxnSpPr/>
      </xdr:nvCxnSpPr>
      <xdr:spPr>
        <a:xfrm>
          <a:off x="6972300" y="1071905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257" name="n_1aveValue【体育館・プール】&#10;一人当たり面積"/>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58" name="n_2aveValue【体育館・プール】&#10;一人当たり面積"/>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259" name="n_3aveValue【体育館・プール】&#10;一人当たり面積"/>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60" name="n_4aveValue【体育館・プール】&#10;一人当たり面積"/>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147337</xdr:rowOff>
    </xdr:from>
    <xdr:ext cx="469744" cy="259045"/>
    <xdr:sp macro="" textlink="">
      <xdr:nvSpPr>
        <xdr:cNvPr id="261" name="n_1main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154848</xdr:rowOff>
    </xdr:from>
    <xdr:ext cx="469744" cy="259045"/>
    <xdr:sp macro="" textlink="">
      <xdr:nvSpPr>
        <xdr:cNvPr id="262" name="n_2mainValue【体育館・プール】&#10;一人当たり面積"/>
        <xdr:cNvSpPr txBox="1"/>
      </xdr:nvSpPr>
      <xdr:spPr>
        <a:xfrm>
          <a:off x="8515427" y="1044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156808</xdr:rowOff>
    </xdr:from>
    <xdr:ext cx="469744" cy="259045"/>
    <xdr:sp macro="" textlink="">
      <xdr:nvSpPr>
        <xdr:cNvPr id="263" name="n_3mainValue【体育館・プール】&#10;一人当たり面積"/>
        <xdr:cNvSpPr txBox="1"/>
      </xdr:nvSpPr>
      <xdr:spPr>
        <a:xfrm>
          <a:off x="7626427" y="1044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156481</xdr:rowOff>
    </xdr:from>
    <xdr:ext cx="469744" cy="259045"/>
    <xdr:sp macro="" textlink="">
      <xdr:nvSpPr>
        <xdr:cNvPr id="264" name="n_4mainValue【体育館・プール】&#10;一人当たり面積"/>
        <xdr:cNvSpPr txBox="1"/>
      </xdr:nvSpPr>
      <xdr:spPr>
        <a:xfrm>
          <a:off x="6737427" y="104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5" name="楕円 304"/>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6" name="【福祉施設】&#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7" name="楕円 306"/>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8" name="直線コネクタ 307"/>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9" name="楕円 308"/>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5"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16" name="n_2aveValue【福祉施設】&#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7"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8" name="n_4ave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9" name="n_1mainValue【福祉施設】&#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0" name="n_2mainValue【福祉施設】&#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1" name="n_3mainValue【福祉施設】&#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福祉施設】&#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349"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144120</xdr:rowOff>
    </xdr:from>
    <xdr:to>
      <xdr:col>55</xdr:col>
      <xdr:colOff>50800</xdr:colOff>
      <xdr:row>86</xdr:row>
      <xdr:rowOff>74270</xdr:rowOff>
    </xdr:to>
    <xdr:sp macro="" textlink="">
      <xdr:nvSpPr>
        <xdr:cNvPr id="360" name="楕円 359"/>
        <xdr:cNvSpPr/>
      </xdr:nvSpPr>
      <xdr:spPr>
        <a:xfrm>
          <a:off x="104267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59047</xdr:rowOff>
    </xdr:from>
    <xdr:ext cx="469744" cy="259045"/>
    <xdr:sp macro="" textlink="">
      <xdr:nvSpPr>
        <xdr:cNvPr id="361" name="【福祉施設】&#10;一人当たり面積該当値テキスト"/>
        <xdr:cNvSpPr txBox="1"/>
      </xdr:nvSpPr>
      <xdr:spPr>
        <a:xfrm>
          <a:off x="10515600" y="146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144577</xdr:rowOff>
    </xdr:from>
    <xdr:to>
      <xdr:col>50</xdr:col>
      <xdr:colOff>165100</xdr:colOff>
      <xdr:row>86</xdr:row>
      <xdr:rowOff>74727</xdr:rowOff>
    </xdr:to>
    <xdr:sp macro="" textlink="">
      <xdr:nvSpPr>
        <xdr:cNvPr id="362" name="楕円 361"/>
        <xdr:cNvSpPr/>
      </xdr:nvSpPr>
      <xdr:spPr>
        <a:xfrm>
          <a:off x="9588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23470</xdr:rowOff>
    </xdr:from>
    <xdr:to>
      <xdr:col>55</xdr:col>
      <xdr:colOff>0</xdr:colOff>
      <xdr:row>86</xdr:row>
      <xdr:rowOff>23927</xdr:rowOff>
    </xdr:to>
    <xdr:cxnSp macro="">
      <xdr:nvCxnSpPr>
        <xdr:cNvPr id="363" name="直線コネクタ 362"/>
        <xdr:cNvCxnSpPr/>
      </xdr:nvCxnSpPr>
      <xdr:spPr>
        <a:xfrm flipV="1">
          <a:off x="9639300" y="1476817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144577</xdr:rowOff>
    </xdr:from>
    <xdr:to>
      <xdr:col>46</xdr:col>
      <xdr:colOff>38100</xdr:colOff>
      <xdr:row>86</xdr:row>
      <xdr:rowOff>74727</xdr:rowOff>
    </xdr:to>
    <xdr:sp macro="" textlink="">
      <xdr:nvSpPr>
        <xdr:cNvPr id="364" name="楕円 363"/>
        <xdr:cNvSpPr/>
      </xdr:nvSpPr>
      <xdr:spPr>
        <a:xfrm>
          <a:off x="8699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23927</xdr:rowOff>
    </xdr:from>
    <xdr:to>
      <xdr:col>50</xdr:col>
      <xdr:colOff>114300</xdr:colOff>
      <xdr:row>86</xdr:row>
      <xdr:rowOff>23927</xdr:rowOff>
    </xdr:to>
    <xdr:cxnSp macro="">
      <xdr:nvCxnSpPr>
        <xdr:cNvPr id="365" name="直線コネクタ 364"/>
        <xdr:cNvCxnSpPr/>
      </xdr:nvCxnSpPr>
      <xdr:spPr>
        <a:xfrm>
          <a:off x="8750300" y="147686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144577</xdr:rowOff>
    </xdr:from>
    <xdr:to>
      <xdr:col>41</xdr:col>
      <xdr:colOff>101600</xdr:colOff>
      <xdr:row>86</xdr:row>
      <xdr:rowOff>74727</xdr:rowOff>
    </xdr:to>
    <xdr:sp macro="" textlink="">
      <xdr:nvSpPr>
        <xdr:cNvPr id="366" name="楕円 365"/>
        <xdr:cNvSpPr/>
      </xdr:nvSpPr>
      <xdr:spPr>
        <a:xfrm>
          <a:off x="7810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23927</xdr:rowOff>
    </xdr:from>
    <xdr:to>
      <xdr:col>45</xdr:col>
      <xdr:colOff>177800</xdr:colOff>
      <xdr:row>86</xdr:row>
      <xdr:rowOff>23927</xdr:rowOff>
    </xdr:to>
    <xdr:cxnSp macro="">
      <xdr:nvCxnSpPr>
        <xdr:cNvPr id="367" name="直線コネクタ 366"/>
        <xdr:cNvCxnSpPr/>
      </xdr:nvCxnSpPr>
      <xdr:spPr>
        <a:xfrm>
          <a:off x="7861300" y="147686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144577</xdr:rowOff>
    </xdr:from>
    <xdr:to>
      <xdr:col>36</xdr:col>
      <xdr:colOff>165100</xdr:colOff>
      <xdr:row>86</xdr:row>
      <xdr:rowOff>74727</xdr:rowOff>
    </xdr:to>
    <xdr:sp macro="" textlink="">
      <xdr:nvSpPr>
        <xdr:cNvPr id="368" name="楕円 367"/>
        <xdr:cNvSpPr/>
      </xdr:nvSpPr>
      <xdr:spPr>
        <a:xfrm>
          <a:off x="6921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23927</xdr:rowOff>
    </xdr:from>
    <xdr:to>
      <xdr:col>41</xdr:col>
      <xdr:colOff>50800</xdr:colOff>
      <xdr:row>86</xdr:row>
      <xdr:rowOff>23927</xdr:rowOff>
    </xdr:to>
    <xdr:cxnSp macro="">
      <xdr:nvCxnSpPr>
        <xdr:cNvPr id="369" name="直線コネクタ 368"/>
        <xdr:cNvCxnSpPr/>
      </xdr:nvCxnSpPr>
      <xdr:spPr>
        <a:xfrm>
          <a:off x="6972300" y="147686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370"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71"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72"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73"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65854</xdr:rowOff>
    </xdr:from>
    <xdr:ext cx="469744" cy="259045"/>
    <xdr:sp macro="" textlink="">
      <xdr:nvSpPr>
        <xdr:cNvPr id="374" name="n_1mainValue【福祉施設】&#10;一人当たり面積"/>
        <xdr:cNvSpPr txBox="1"/>
      </xdr:nvSpPr>
      <xdr:spPr>
        <a:xfrm>
          <a:off x="93917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65854</xdr:rowOff>
    </xdr:from>
    <xdr:ext cx="469744" cy="259045"/>
    <xdr:sp macro="" textlink="">
      <xdr:nvSpPr>
        <xdr:cNvPr id="375" name="n_2mainValue【福祉施設】&#10;一人当たり面積"/>
        <xdr:cNvSpPr txBox="1"/>
      </xdr:nvSpPr>
      <xdr:spPr>
        <a:xfrm>
          <a:off x="8515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65854</xdr:rowOff>
    </xdr:from>
    <xdr:ext cx="469744" cy="259045"/>
    <xdr:sp macro="" textlink="">
      <xdr:nvSpPr>
        <xdr:cNvPr id="376" name="n_3mainValue【福祉施設】&#10;一人当たり面積"/>
        <xdr:cNvSpPr txBox="1"/>
      </xdr:nvSpPr>
      <xdr:spPr>
        <a:xfrm>
          <a:off x="7626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65854</xdr:rowOff>
    </xdr:from>
    <xdr:ext cx="469744" cy="259045"/>
    <xdr:sp macro="" textlink="">
      <xdr:nvSpPr>
        <xdr:cNvPr id="377" name="n_4mainValue【福祉施設】&#10;一人当たり面積"/>
        <xdr:cNvSpPr txBox="1"/>
      </xdr:nvSpPr>
      <xdr:spPr>
        <a:xfrm>
          <a:off x="6737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403" name="直線コネクタ 402"/>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406" name="【市民会館】&#10;有形固定資産減価償却率最大値テキスト"/>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407" name="直線コネクタ 406"/>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408" name="【市民会館】&#10;有形固定資産減価償却率平均値テキスト"/>
        <xdr:cNvSpPr txBox="1"/>
      </xdr:nvSpPr>
      <xdr:spPr>
        <a:xfrm>
          <a:off x="4673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409" name="フローチャート: 判断 408"/>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410" name="フローチャート: 判断 409"/>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411" name="フローチャート: 判断 410"/>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12" name="フローチャート: 判断 411"/>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3" name="フローチャート: 判断 412"/>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19" name="楕円 418"/>
        <xdr:cNvSpPr/>
      </xdr:nvSpPr>
      <xdr:spPr>
        <a:xfrm>
          <a:off x="4584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23784</xdr:rowOff>
    </xdr:from>
    <xdr:ext cx="405111" cy="259045"/>
    <xdr:sp macro="" textlink="">
      <xdr:nvSpPr>
        <xdr:cNvPr id="420" name="【市民会館】&#10;有形固定資産減価償却率該当値テキスト"/>
        <xdr:cNvSpPr txBox="1"/>
      </xdr:nvSpPr>
      <xdr:spPr>
        <a:xfrm>
          <a:off x="4673600" y="1785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421" name="楕円 420"/>
        <xdr:cNvSpPr/>
      </xdr:nvSpPr>
      <xdr:spPr>
        <a:xfrm>
          <a:off x="3746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51707</xdr:rowOff>
    </xdr:to>
    <xdr:cxnSp macro="">
      <xdr:nvCxnSpPr>
        <xdr:cNvPr id="422" name="直線コネクタ 421"/>
        <xdr:cNvCxnSpPr/>
      </xdr:nvCxnSpPr>
      <xdr:spPr>
        <a:xfrm>
          <a:off x="3797300" y="180196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103777</xdr:rowOff>
    </xdr:from>
    <xdr:to>
      <xdr:col>15</xdr:col>
      <xdr:colOff>101600</xdr:colOff>
      <xdr:row>105</xdr:row>
      <xdr:rowOff>33927</xdr:rowOff>
    </xdr:to>
    <xdr:sp macro="" textlink="">
      <xdr:nvSpPr>
        <xdr:cNvPr id="423" name="楕円 422"/>
        <xdr:cNvSpPr/>
      </xdr:nvSpPr>
      <xdr:spPr>
        <a:xfrm>
          <a:off x="2857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154577</xdr:rowOff>
    </xdr:from>
    <xdr:to>
      <xdr:col>19</xdr:col>
      <xdr:colOff>177800</xdr:colOff>
      <xdr:row>105</xdr:row>
      <xdr:rowOff>17418</xdr:rowOff>
    </xdr:to>
    <xdr:cxnSp macro="">
      <xdr:nvCxnSpPr>
        <xdr:cNvPr id="424" name="直線コネクタ 423"/>
        <xdr:cNvCxnSpPr/>
      </xdr:nvCxnSpPr>
      <xdr:spPr>
        <a:xfrm>
          <a:off x="2908300" y="179853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25" name="楕円 424"/>
        <xdr:cNvSpPr/>
      </xdr:nvSpPr>
      <xdr:spPr>
        <a:xfrm>
          <a:off x="1968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120287</xdr:rowOff>
    </xdr:from>
    <xdr:to>
      <xdr:col>15</xdr:col>
      <xdr:colOff>50800</xdr:colOff>
      <xdr:row>104</xdr:row>
      <xdr:rowOff>154577</xdr:rowOff>
    </xdr:to>
    <xdr:cxnSp macro="">
      <xdr:nvCxnSpPr>
        <xdr:cNvPr id="426" name="直線コネクタ 425"/>
        <xdr:cNvCxnSpPr/>
      </xdr:nvCxnSpPr>
      <xdr:spPr>
        <a:xfrm>
          <a:off x="2019300" y="179510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7" name="楕円 426"/>
        <xdr:cNvSpPr/>
      </xdr:nvSpPr>
      <xdr:spPr>
        <a:xfrm>
          <a:off x="1079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85998</xdr:rowOff>
    </xdr:from>
    <xdr:to>
      <xdr:col>10</xdr:col>
      <xdr:colOff>114300</xdr:colOff>
      <xdr:row>104</xdr:row>
      <xdr:rowOff>120287</xdr:rowOff>
    </xdr:to>
    <xdr:cxnSp macro="">
      <xdr:nvCxnSpPr>
        <xdr:cNvPr id="428" name="直線コネクタ 427"/>
        <xdr:cNvCxnSpPr/>
      </xdr:nvCxnSpPr>
      <xdr:spPr>
        <a:xfrm>
          <a:off x="1130300" y="179167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106697</xdr:rowOff>
    </xdr:from>
    <xdr:ext cx="405111" cy="259045"/>
    <xdr:sp macro="" textlink="">
      <xdr:nvSpPr>
        <xdr:cNvPr id="429" name="n_1aveValue【市民会館】&#10;有形固定資産減価償却率"/>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430" name="n_2aveValue【市民会館】&#10;有形固定資産減価償却率"/>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431" name="n_3aveValue【市民会館】&#10;有形固定資産減価償却率"/>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432" name="n_4aveValue【市民会館】&#10;有形固定資産減価償却率"/>
        <xdr:cNvSpPr txBox="1"/>
      </xdr:nvSpPr>
      <xdr:spPr>
        <a:xfrm>
          <a:off x="927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84745</xdr:rowOff>
    </xdr:from>
    <xdr:ext cx="405111" cy="259045"/>
    <xdr:sp macro="" textlink="">
      <xdr:nvSpPr>
        <xdr:cNvPr id="433" name="n_1mainValue【市民会館】&#10;有形固定資産減価償却率"/>
        <xdr:cNvSpPr txBox="1"/>
      </xdr:nvSpPr>
      <xdr:spPr>
        <a:xfrm>
          <a:off x="3582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50454</xdr:rowOff>
    </xdr:from>
    <xdr:ext cx="405111" cy="259045"/>
    <xdr:sp macro="" textlink="">
      <xdr:nvSpPr>
        <xdr:cNvPr id="434" name="n_2mainValue【市民会館】&#10;有形固定資産減価償却率"/>
        <xdr:cNvSpPr txBox="1"/>
      </xdr:nvSpPr>
      <xdr:spPr>
        <a:xfrm>
          <a:off x="2705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5" name="n_3main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main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460" name="直線コネクタ 459"/>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461" name="【市民会館】&#10;一人当たり面積最小値テキスト"/>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462" name="直線コネクタ 461"/>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463" name="【市民会館】&#10;一人当たり面積最大値テキスト"/>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464" name="直線コネクタ 463"/>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65549</xdr:rowOff>
    </xdr:from>
    <xdr:ext cx="469744" cy="259045"/>
    <xdr:sp macro="" textlink="">
      <xdr:nvSpPr>
        <xdr:cNvPr id="465" name="【市民会館】&#10;一人当たり面積平均値テキスト"/>
        <xdr:cNvSpPr txBox="1"/>
      </xdr:nvSpPr>
      <xdr:spPr>
        <a:xfrm>
          <a:off x="10515600" y="1823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466" name="フローチャート: 判断 465"/>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467" name="フローチャート: 判断 466"/>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68" name="フローチャート: 判断 467"/>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469" name="フローチャート: 判断 468"/>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70" name="フローチャート: 判断 469"/>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76" name="楕円 475"/>
        <xdr:cNvSpPr/>
      </xdr:nvSpPr>
      <xdr:spPr>
        <a:xfrm>
          <a:off x="10426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124477</xdr:rowOff>
    </xdr:from>
    <xdr:ext cx="469744" cy="259045"/>
    <xdr:sp macro="" textlink="">
      <xdr:nvSpPr>
        <xdr:cNvPr id="477" name="【市民会館】&#10;一人当たり面積該当値テキスト"/>
        <xdr:cNvSpPr txBox="1"/>
      </xdr:nvSpPr>
      <xdr:spPr>
        <a:xfrm>
          <a:off x="10515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117602</xdr:rowOff>
    </xdr:from>
    <xdr:to>
      <xdr:col>50</xdr:col>
      <xdr:colOff>165100</xdr:colOff>
      <xdr:row>105</xdr:row>
      <xdr:rowOff>47752</xdr:rowOff>
    </xdr:to>
    <xdr:sp macro="" textlink="">
      <xdr:nvSpPr>
        <xdr:cNvPr id="478" name="楕円 477"/>
        <xdr:cNvSpPr/>
      </xdr:nvSpPr>
      <xdr:spPr>
        <a:xfrm>
          <a:off x="9588500" y="179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152400</xdr:rowOff>
    </xdr:from>
    <xdr:to>
      <xdr:col>55</xdr:col>
      <xdr:colOff>0</xdr:colOff>
      <xdr:row>104</xdr:row>
      <xdr:rowOff>168402</xdr:rowOff>
    </xdr:to>
    <xdr:cxnSp macro="">
      <xdr:nvCxnSpPr>
        <xdr:cNvPr id="479" name="直線コネクタ 478"/>
        <xdr:cNvCxnSpPr/>
      </xdr:nvCxnSpPr>
      <xdr:spPr>
        <a:xfrm flipV="1">
          <a:off x="9639300" y="1798320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130556</xdr:rowOff>
    </xdr:from>
    <xdr:to>
      <xdr:col>46</xdr:col>
      <xdr:colOff>38100</xdr:colOff>
      <xdr:row>105</xdr:row>
      <xdr:rowOff>60706</xdr:rowOff>
    </xdr:to>
    <xdr:sp macro="" textlink="">
      <xdr:nvSpPr>
        <xdr:cNvPr id="480" name="楕円 479"/>
        <xdr:cNvSpPr/>
      </xdr:nvSpPr>
      <xdr:spPr>
        <a:xfrm>
          <a:off x="8699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168402</xdr:rowOff>
    </xdr:from>
    <xdr:to>
      <xdr:col>50</xdr:col>
      <xdr:colOff>114300</xdr:colOff>
      <xdr:row>105</xdr:row>
      <xdr:rowOff>9906</xdr:rowOff>
    </xdr:to>
    <xdr:cxnSp macro="">
      <xdr:nvCxnSpPr>
        <xdr:cNvPr id="481" name="直線コネクタ 480"/>
        <xdr:cNvCxnSpPr/>
      </xdr:nvCxnSpPr>
      <xdr:spPr>
        <a:xfrm flipV="1">
          <a:off x="8750300" y="1799920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134365</xdr:rowOff>
    </xdr:from>
    <xdr:to>
      <xdr:col>41</xdr:col>
      <xdr:colOff>101600</xdr:colOff>
      <xdr:row>105</xdr:row>
      <xdr:rowOff>64515</xdr:rowOff>
    </xdr:to>
    <xdr:sp macro="" textlink="">
      <xdr:nvSpPr>
        <xdr:cNvPr id="482" name="楕円 481"/>
        <xdr:cNvSpPr/>
      </xdr:nvSpPr>
      <xdr:spPr>
        <a:xfrm>
          <a:off x="7810500" y="179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9906</xdr:rowOff>
    </xdr:from>
    <xdr:to>
      <xdr:col>45</xdr:col>
      <xdr:colOff>177800</xdr:colOff>
      <xdr:row>105</xdr:row>
      <xdr:rowOff>13715</xdr:rowOff>
    </xdr:to>
    <xdr:cxnSp macro="">
      <xdr:nvCxnSpPr>
        <xdr:cNvPr id="483" name="直線コネクタ 482"/>
        <xdr:cNvCxnSpPr/>
      </xdr:nvCxnSpPr>
      <xdr:spPr>
        <a:xfrm flipV="1">
          <a:off x="7861300" y="1801215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132842</xdr:rowOff>
    </xdr:from>
    <xdr:to>
      <xdr:col>36</xdr:col>
      <xdr:colOff>165100</xdr:colOff>
      <xdr:row>105</xdr:row>
      <xdr:rowOff>62992</xdr:rowOff>
    </xdr:to>
    <xdr:sp macro="" textlink="">
      <xdr:nvSpPr>
        <xdr:cNvPr id="484" name="楕円 483"/>
        <xdr:cNvSpPr/>
      </xdr:nvSpPr>
      <xdr:spPr>
        <a:xfrm>
          <a:off x="6921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12192</xdr:rowOff>
    </xdr:from>
    <xdr:to>
      <xdr:col>41</xdr:col>
      <xdr:colOff>50800</xdr:colOff>
      <xdr:row>105</xdr:row>
      <xdr:rowOff>13715</xdr:rowOff>
    </xdr:to>
    <xdr:cxnSp macro="">
      <xdr:nvCxnSpPr>
        <xdr:cNvPr id="485" name="直線コネクタ 484"/>
        <xdr:cNvCxnSpPr/>
      </xdr:nvCxnSpPr>
      <xdr:spPr>
        <a:xfrm>
          <a:off x="6972300" y="180144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7638</xdr:rowOff>
    </xdr:from>
    <xdr:ext cx="469744" cy="259045"/>
    <xdr:sp macro="" textlink="">
      <xdr:nvSpPr>
        <xdr:cNvPr id="486" name="n_1aveValue【市民会館】&#10;一人当たり面積"/>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487" name="n_2ave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54119</xdr:rowOff>
    </xdr:from>
    <xdr:ext cx="469744" cy="259045"/>
    <xdr:sp macro="" textlink="">
      <xdr:nvSpPr>
        <xdr:cNvPr id="488" name="n_3aveValue【市民会館】&#10;一人当たり面積"/>
        <xdr:cNvSpPr txBox="1"/>
      </xdr:nvSpPr>
      <xdr:spPr>
        <a:xfrm>
          <a:off x="7626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489" name="n_4aveValue【市民会館】&#10;一人当たり面積"/>
        <xdr:cNvSpPr txBox="1"/>
      </xdr:nvSpPr>
      <xdr:spPr>
        <a:xfrm>
          <a:off x="6737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64279</xdr:rowOff>
    </xdr:from>
    <xdr:ext cx="469744" cy="259045"/>
    <xdr:sp macro="" textlink="">
      <xdr:nvSpPr>
        <xdr:cNvPr id="490" name="n_1mainValue【市民会館】&#10;一人当たり面積"/>
        <xdr:cNvSpPr txBox="1"/>
      </xdr:nvSpPr>
      <xdr:spPr>
        <a:xfrm>
          <a:off x="9391727" y="1772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77233</xdr:rowOff>
    </xdr:from>
    <xdr:ext cx="469744" cy="259045"/>
    <xdr:sp macro="" textlink="">
      <xdr:nvSpPr>
        <xdr:cNvPr id="491" name="n_2mainValue【市民会館】&#10;一人当たり面積"/>
        <xdr:cNvSpPr txBox="1"/>
      </xdr:nvSpPr>
      <xdr:spPr>
        <a:xfrm>
          <a:off x="8515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81042</xdr:rowOff>
    </xdr:from>
    <xdr:ext cx="469744" cy="259045"/>
    <xdr:sp macro="" textlink="">
      <xdr:nvSpPr>
        <xdr:cNvPr id="492" name="n_3mainValue【市民会館】&#10;一人当たり面積"/>
        <xdr:cNvSpPr txBox="1"/>
      </xdr:nvSpPr>
      <xdr:spPr>
        <a:xfrm>
          <a:off x="7626427" y="177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79519</xdr:rowOff>
    </xdr:from>
    <xdr:ext cx="469744" cy="259045"/>
    <xdr:sp macro="" textlink="">
      <xdr:nvSpPr>
        <xdr:cNvPr id="493" name="n_4mainValue【市民会館】&#10;一人当たり面積"/>
        <xdr:cNvSpPr txBox="1"/>
      </xdr:nvSpPr>
      <xdr:spPr>
        <a:xfrm>
          <a:off x="6737427" y="177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519" name="直線コネクタ 518"/>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0"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1" name="直線コネクタ 520"/>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522"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523" name="直線コネクタ 522"/>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524"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525" name="フローチャート: 判断 524"/>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526" name="フローチャート: 判断 525"/>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7" name="フローチャート: 判断 52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528" name="フローチャート: 判断 527"/>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529" name="フローチャート: 判断 528"/>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28666</xdr:rowOff>
    </xdr:from>
    <xdr:to>
      <xdr:col>85</xdr:col>
      <xdr:colOff>177800</xdr:colOff>
      <xdr:row>37</xdr:row>
      <xdr:rowOff>130266</xdr:rowOff>
    </xdr:to>
    <xdr:sp macro="" textlink="">
      <xdr:nvSpPr>
        <xdr:cNvPr id="535" name="楕円 534"/>
        <xdr:cNvSpPr/>
      </xdr:nvSpPr>
      <xdr:spPr>
        <a:xfrm>
          <a:off x="16268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51543</xdr:rowOff>
    </xdr:from>
    <xdr:ext cx="405111" cy="259045"/>
    <xdr:sp macro="" textlink="">
      <xdr:nvSpPr>
        <xdr:cNvPr id="536" name="【一般廃棄物処理施設】&#10;有形固定資産減価償却率該当値テキスト"/>
        <xdr:cNvSpPr txBox="1"/>
      </xdr:nvSpPr>
      <xdr:spPr>
        <a:xfrm>
          <a:off x="16357600"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170724</xdr:rowOff>
    </xdr:from>
    <xdr:to>
      <xdr:col>81</xdr:col>
      <xdr:colOff>101600</xdr:colOff>
      <xdr:row>37</xdr:row>
      <xdr:rowOff>100874</xdr:rowOff>
    </xdr:to>
    <xdr:sp macro="" textlink="">
      <xdr:nvSpPr>
        <xdr:cNvPr id="537" name="楕円 536"/>
        <xdr:cNvSpPr/>
      </xdr:nvSpPr>
      <xdr:spPr>
        <a:xfrm>
          <a:off x="15430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50074</xdr:rowOff>
    </xdr:from>
    <xdr:to>
      <xdr:col>85</xdr:col>
      <xdr:colOff>127000</xdr:colOff>
      <xdr:row>37</xdr:row>
      <xdr:rowOff>79466</xdr:rowOff>
    </xdr:to>
    <xdr:cxnSp macro="">
      <xdr:nvCxnSpPr>
        <xdr:cNvPr id="538" name="直線コネクタ 537"/>
        <xdr:cNvCxnSpPr/>
      </xdr:nvCxnSpPr>
      <xdr:spPr>
        <a:xfrm>
          <a:off x="15481300" y="63937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142966</xdr:rowOff>
    </xdr:from>
    <xdr:to>
      <xdr:col>76</xdr:col>
      <xdr:colOff>165100</xdr:colOff>
      <xdr:row>37</xdr:row>
      <xdr:rowOff>73116</xdr:rowOff>
    </xdr:to>
    <xdr:sp macro="" textlink="">
      <xdr:nvSpPr>
        <xdr:cNvPr id="539" name="楕円 538"/>
        <xdr:cNvSpPr/>
      </xdr:nvSpPr>
      <xdr:spPr>
        <a:xfrm>
          <a:off x="14541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22316</xdr:rowOff>
    </xdr:from>
    <xdr:to>
      <xdr:col>81</xdr:col>
      <xdr:colOff>50800</xdr:colOff>
      <xdr:row>37</xdr:row>
      <xdr:rowOff>50074</xdr:rowOff>
    </xdr:to>
    <xdr:cxnSp macro="">
      <xdr:nvCxnSpPr>
        <xdr:cNvPr id="540" name="直線コネクタ 539"/>
        <xdr:cNvCxnSpPr/>
      </xdr:nvCxnSpPr>
      <xdr:spPr>
        <a:xfrm>
          <a:off x="14592300" y="63659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89081</xdr:rowOff>
    </xdr:from>
    <xdr:to>
      <xdr:col>72</xdr:col>
      <xdr:colOff>38100</xdr:colOff>
      <xdr:row>36</xdr:row>
      <xdr:rowOff>19231</xdr:rowOff>
    </xdr:to>
    <xdr:sp macro="" textlink="">
      <xdr:nvSpPr>
        <xdr:cNvPr id="541" name="楕円 540"/>
        <xdr:cNvSpPr/>
      </xdr:nvSpPr>
      <xdr:spPr>
        <a:xfrm>
          <a:off x="13652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139881</xdr:rowOff>
    </xdr:from>
    <xdr:to>
      <xdr:col>76</xdr:col>
      <xdr:colOff>114300</xdr:colOff>
      <xdr:row>37</xdr:row>
      <xdr:rowOff>22316</xdr:rowOff>
    </xdr:to>
    <xdr:cxnSp macro="">
      <xdr:nvCxnSpPr>
        <xdr:cNvPr id="542" name="直線コネクタ 541"/>
        <xdr:cNvCxnSpPr/>
      </xdr:nvCxnSpPr>
      <xdr:spPr>
        <a:xfrm>
          <a:off x="13703300" y="6140631"/>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69487</xdr:rowOff>
    </xdr:from>
    <xdr:to>
      <xdr:col>67</xdr:col>
      <xdr:colOff>101600</xdr:colOff>
      <xdr:row>35</xdr:row>
      <xdr:rowOff>171087</xdr:rowOff>
    </xdr:to>
    <xdr:sp macro="" textlink="">
      <xdr:nvSpPr>
        <xdr:cNvPr id="543" name="楕円 542"/>
        <xdr:cNvSpPr/>
      </xdr:nvSpPr>
      <xdr:spPr>
        <a:xfrm>
          <a:off x="12763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120287</xdr:rowOff>
    </xdr:from>
    <xdr:to>
      <xdr:col>71</xdr:col>
      <xdr:colOff>177800</xdr:colOff>
      <xdr:row>35</xdr:row>
      <xdr:rowOff>139881</xdr:rowOff>
    </xdr:to>
    <xdr:cxnSp macro="">
      <xdr:nvCxnSpPr>
        <xdr:cNvPr id="544" name="直線コネクタ 543"/>
        <xdr:cNvCxnSpPr/>
      </xdr:nvCxnSpPr>
      <xdr:spPr>
        <a:xfrm>
          <a:off x="12814300" y="61210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545"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46"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547" name="n_3aveValue【一般廃棄物処理施設】&#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548" name="n_4aveValue【一般廃棄物処理施設】&#10;有形固定資産減価償却率"/>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117401</xdr:rowOff>
    </xdr:from>
    <xdr:ext cx="405111" cy="259045"/>
    <xdr:sp macro="" textlink="">
      <xdr:nvSpPr>
        <xdr:cNvPr id="549" name="n_1mainValue【一般廃棄物処理施設】&#10;有形固定資産減価償却率"/>
        <xdr:cNvSpPr txBox="1"/>
      </xdr:nvSpPr>
      <xdr:spPr>
        <a:xfrm>
          <a:off x="15266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89643</xdr:rowOff>
    </xdr:from>
    <xdr:ext cx="405111" cy="259045"/>
    <xdr:sp macro="" textlink="">
      <xdr:nvSpPr>
        <xdr:cNvPr id="550" name="n_2mainValue【一般廃棄物処理施設】&#10;有形固定資産減価償却率"/>
        <xdr:cNvSpPr txBox="1"/>
      </xdr:nvSpPr>
      <xdr:spPr>
        <a:xfrm>
          <a:off x="14389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35758</xdr:rowOff>
    </xdr:from>
    <xdr:ext cx="405111" cy="259045"/>
    <xdr:sp macro="" textlink="">
      <xdr:nvSpPr>
        <xdr:cNvPr id="551" name="n_3mainValue【一般廃棄物処理施設】&#10;有形固定資産減価償却率"/>
        <xdr:cNvSpPr txBox="1"/>
      </xdr:nvSpPr>
      <xdr:spPr>
        <a:xfrm>
          <a:off x="13500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16164</xdr:rowOff>
    </xdr:from>
    <xdr:ext cx="405111" cy="259045"/>
    <xdr:sp macro="" textlink="">
      <xdr:nvSpPr>
        <xdr:cNvPr id="552" name="n_4mainValue【一般廃棄物処理施設】&#10;有形固定資産減価償却率"/>
        <xdr:cNvSpPr txBox="1"/>
      </xdr:nvSpPr>
      <xdr:spPr>
        <a:xfrm>
          <a:off x="12611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574" name="直線コネクタ 573"/>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575"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576" name="直線コネクタ 575"/>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577"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578" name="直線コネクタ 577"/>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579"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580" name="フローチャート: 判断 579"/>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581" name="フローチャート: 判断 580"/>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582" name="フローチャート: 判断 581"/>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583" name="フローチャート: 判断 582"/>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584" name="フローチャート: 判断 583"/>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115242</xdr:rowOff>
    </xdr:from>
    <xdr:to>
      <xdr:col>116</xdr:col>
      <xdr:colOff>114300</xdr:colOff>
      <xdr:row>37</xdr:row>
      <xdr:rowOff>45392</xdr:rowOff>
    </xdr:to>
    <xdr:sp macro="" textlink="">
      <xdr:nvSpPr>
        <xdr:cNvPr id="590" name="楕円 589"/>
        <xdr:cNvSpPr/>
      </xdr:nvSpPr>
      <xdr:spPr>
        <a:xfrm>
          <a:off x="22110700" y="62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138119</xdr:rowOff>
    </xdr:from>
    <xdr:ext cx="599010" cy="259045"/>
    <xdr:sp macro="" textlink="">
      <xdr:nvSpPr>
        <xdr:cNvPr id="591" name="【一般廃棄物処理施設】&#10;一人当たり有形固定資産（償却資産）額該当値テキスト"/>
        <xdr:cNvSpPr txBox="1"/>
      </xdr:nvSpPr>
      <xdr:spPr>
        <a:xfrm>
          <a:off x="22199600" y="613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151219</xdr:rowOff>
    </xdr:from>
    <xdr:to>
      <xdr:col>112</xdr:col>
      <xdr:colOff>38100</xdr:colOff>
      <xdr:row>37</xdr:row>
      <xdr:rowOff>81369</xdr:rowOff>
    </xdr:to>
    <xdr:sp macro="" textlink="">
      <xdr:nvSpPr>
        <xdr:cNvPr id="592" name="楕円 591"/>
        <xdr:cNvSpPr/>
      </xdr:nvSpPr>
      <xdr:spPr>
        <a:xfrm>
          <a:off x="21272500" y="63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166042</xdr:rowOff>
    </xdr:from>
    <xdr:to>
      <xdr:col>116</xdr:col>
      <xdr:colOff>63500</xdr:colOff>
      <xdr:row>37</xdr:row>
      <xdr:rowOff>30569</xdr:rowOff>
    </xdr:to>
    <xdr:cxnSp macro="">
      <xdr:nvCxnSpPr>
        <xdr:cNvPr id="593" name="直線コネクタ 592"/>
        <xdr:cNvCxnSpPr/>
      </xdr:nvCxnSpPr>
      <xdr:spPr>
        <a:xfrm flipV="1">
          <a:off x="21323300" y="6338242"/>
          <a:ext cx="838200" cy="3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9690</xdr:rowOff>
    </xdr:from>
    <xdr:to>
      <xdr:col>107</xdr:col>
      <xdr:colOff>101600</xdr:colOff>
      <xdr:row>37</xdr:row>
      <xdr:rowOff>111290</xdr:rowOff>
    </xdr:to>
    <xdr:sp macro="" textlink="">
      <xdr:nvSpPr>
        <xdr:cNvPr id="594" name="楕円 593"/>
        <xdr:cNvSpPr/>
      </xdr:nvSpPr>
      <xdr:spPr>
        <a:xfrm>
          <a:off x="20383500" y="63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30569</xdr:rowOff>
    </xdr:from>
    <xdr:to>
      <xdr:col>111</xdr:col>
      <xdr:colOff>177800</xdr:colOff>
      <xdr:row>37</xdr:row>
      <xdr:rowOff>60490</xdr:rowOff>
    </xdr:to>
    <xdr:cxnSp macro="">
      <xdr:nvCxnSpPr>
        <xdr:cNvPr id="595" name="直線コネクタ 594"/>
        <xdr:cNvCxnSpPr/>
      </xdr:nvCxnSpPr>
      <xdr:spPr>
        <a:xfrm flipV="1">
          <a:off x="20434300" y="6374219"/>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29748</xdr:rowOff>
    </xdr:from>
    <xdr:to>
      <xdr:col>102</xdr:col>
      <xdr:colOff>165100</xdr:colOff>
      <xdr:row>40</xdr:row>
      <xdr:rowOff>131348</xdr:rowOff>
    </xdr:to>
    <xdr:sp macro="" textlink="">
      <xdr:nvSpPr>
        <xdr:cNvPr id="596" name="楕円 595"/>
        <xdr:cNvSpPr/>
      </xdr:nvSpPr>
      <xdr:spPr>
        <a:xfrm>
          <a:off x="19494500" y="68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60490</xdr:rowOff>
    </xdr:from>
    <xdr:to>
      <xdr:col>107</xdr:col>
      <xdr:colOff>50800</xdr:colOff>
      <xdr:row>40</xdr:row>
      <xdr:rowOff>80548</xdr:rowOff>
    </xdr:to>
    <xdr:cxnSp macro="">
      <xdr:nvCxnSpPr>
        <xdr:cNvPr id="597" name="直線コネクタ 596"/>
        <xdr:cNvCxnSpPr/>
      </xdr:nvCxnSpPr>
      <xdr:spPr>
        <a:xfrm flipV="1">
          <a:off x="19545300" y="6404140"/>
          <a:ext cx="889000" cy="5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30262</xdr:rowOff>
    </xdr:from>
    <xdr:to>
      <xdr:col>98</xdr:col>
      <xdr:colOff>38100</xdr:colOff>
      <xdr:row>40</xdr:row>
      <xdr:rowOff>131862</xdr:rowOff>
    </xdr:to>
    <xdr:sp macro="" textlink="">
      <xdr:nvSpPr>
        <xdr:cNvPr id="598" name="楕円 597"/>
        <xdr:cNvSpPr/>
      </xdr:nvSpPr>
      <xdr:spPr>
        <a:xfrm>
          <a:off x="18605500" y="68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80548</xdr:rowOff>
    </xdr:from>
    <xdr:to>
      <xdr:col>102</xdr:col>
      <xdr:colOff>114300</xdr:colOff>
      <xdr:row>40</xdr:row>
      <xdr:rowOff>81062</xdr:rowOff>
    </xdr:to>
    <xdr:cxnSp macro="">
      <xdr:nvCxnSpPr>
        <xdr:cNvPr id="599" name="直線コネクタ 598"/>
        <xdr:cNvCxnSpPr/>
      </xdr:nvCxnSpPr>
      <xdr:spPr>
        <a:xfrm flipV="1">
          <a:off x="18656300" y="6938548"/>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600"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601"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602" name="n_3aveValue【一般廃棄物処理施設】&#10;一人当たり有形固定資産（償却資産）額"/>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603"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97896</xdr:rowOff>
    </xdr:from>
    <xdr:ext cx="599010" cy="259045"/>
    <xdr:sp macro="" textlink="">
      <xdr:nvSpPr>
        <xdr:cNvPr id="604" name="n_1mainValue【一般廃棄物処理施設】&#10;一人当たり有形固定資産（償却資産）額"/>
        <xdr:cNvSpPr txBox="1"/>
      </xdr:nvSpPr>
      <xdr:spPr>
        <a:xfrm>
          <a:off x="21011095" y="609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127817</xdr:rowOff>
    </xdr:from>
    <xdr:ext cx="599010" cy="259045"/>
    <xdr:sp macro="" textlink="">
      <xdr:nvSpPr>
        <xdr:cNvPr id="605" name="n_2mainValue【一般廃棄物処理施設】&#10;一人当たり有形固定資産（償却資産）額"/>
        <xdr:cNvSpPr txBox="1"/>
      </xdr:nvSpPr>
      <xdr:spPr>
        <a:xfrm>
          <a:off x="20134795" y="612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122475</xdr:rowOff>
    </xdr:from>
    <xdr:ext cx="534377" cy="259045"/>
    <xdr:sp macro="" textlink="">
      <xdr:nvSpPr>
        <xdr:cNvPr id="606" name="n_3mainValue【一般廃棄物処理施設】&#10;一人当たり有形固定資産（償却資産）額"/>
        <xdr:cNvSpPr txBox="1"/>
      </xdr:nvSpPr>
      <xdr:spPr>
        <a:xfrm>
          <a:off x="19278111" y="698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122989</xdr:rowOff>
    </xdr:from>
    <xdr:ext cx="534377" cy="259045"/>
    <xdr:sp macro="" textlink="">
      <xdr:nvSpPr>
        <xdr:cNvPr id="607" name="n_4mainValue【一般廃棄物処理施設】&#10;一人当たり有形固定資産（償却資産）額"/>
        <xdr:cNvSpPr txBox="1"/>
      </xdr:nvSpPr>
      <xdr:spPr>
        <a:xfrm>
          <a:off x="18389111" y="69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633" name="直線コネクタ 632"/>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34"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35" name="直線コネクタ 634"/>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636"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7" name="直線コネクタ 636"/>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38"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39" name="フローチャート: 判断 638"/>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640" name="フローチャート: 判断 639"/>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41" name="フローチャート: 判断 640"/>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643" name="フローチャート: 判断 642"/>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49" name="楕円 648"/>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650" name="【保健センター・保健所】&#10;有形固定資産減価償却率該当値テキスト"/>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51" name="楕円 650"/>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652" name="直線コネクタ 651"/>
        <xdr:cNvCxnSpPr/>
      </xdr:nvCxnSpPr>
      <xdr:spPr>
        <a:xfrm>
          <a:off x="15481300" y="10221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53" name="楕円 652"/>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654" name="直線コネクタ 653"/>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55" name="楕円 654"/>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656" name="直線コネクタ 655"/>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57" name="楕円 656"/>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658" name="直線コネクタ 657"/>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659" name="n_1aveValue【保健センター・保健所】&#10;有形固定資産減価償却率"/>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60" name="n_2ave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61"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662" name="n_4aveValue【保健センター・保健所】&#10;有形固定資産減価償却率"/>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663"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64" name="n_2mainValue【保健センター・保健所】&#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65" name="n_3mainValue【保健センター・保健所】&#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66" name="n_4main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688" name="直線コネクタ 687"/>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689"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690" name="直線コネクタ 689"/>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691"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692" name="直線コネクタ 691"/>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693" name="【保健センター・保健所】&#10;一人当たり面積平均値テキスト"/>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94" name="フローチャート: 判断 693"/>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695" name="フローチャート: 判断 694"/>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696" name="フローチャート: 判断 695"/>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697" name="フローチャート: 判断 696"/>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98" name="フローチャート: 判断 697"/>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49784</xdr:rowOff>
    </xdr:from>
    <xdr:to>
      <xdr:col>116</xdr:col>
      <xdr:colOff>114300</xdr:colOff>
      <xdr:row>57</xdr:row>
      <xdr:rowOff>151384</xdr:rowOff>
    </xdr:to>
    <xdr:sp macro="" textlink="">
      <xdr:nvSpPr>
        <xdr:cNvPr id="704" name="楕円 703"/>
        <xdr:cNvSpPr/>
      </xdr:nvSpPr>
      <xdr:spPr>
        <a:xfrm>
          <a:off x="221107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72661</xdr:rowOff>
    </xdr:from>
    <xdr:ext cx="469744" cy="259045"/>
    <xdr:sp macro="" textlink="">
      <xdr:nvSpPr>
        <xdr:cNvPr id="705" name="【保健センター・保健所】&#10;一人当たり面積該当値テキスト"/>
        <xdr:cNvSpPr txBox="1"/>
      </xdr:nvSpPr>
      <xdr:spPr>
        <a:xfrm>
          <a:off x="22199600" y="967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74930</xdr:rowOff>
    </xdr:from>
    <xdr:to>
      <xdr:col>112</xdr:col>
      <xdr:colOff>38100</xdr:colOff>
      <xdr:row>58</xdr:row>
      <xdr:rowOff>5080</xdr:rowOff>
    </xdr:to>
    <xdr:sp macro="" textlink="">
      <xdr:nvSpPr>
        <xdr:cNvPr id="706" name="楕円 705"/>
        <xdr:cNvSpPr/>
      </xdr:nvSpPr>
      <xdr:spPr>
        <a:xfrm>
          <a:off x="2127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100584</xdr:rowOff>
    </xdr:from>
    <xdr:to>
      <xdr:col>116</xdr:col>
      <xdr:colOff>63500</xdr:colOff>
      <xdr:row>57</xdr:row>
      <xdr:rowOff>125730</xdr:rowOff>
    </xdr:to>
    <xdr:cxnSp macro="">
      <xdr:nvCxnSpPr>
        <xdr:cNvPr id="707" name="直線コネクタ 706"/>
        <xdr:cNvCxnSpPr/>
      </xdr:nvCxnSpPr>
      <xdr:spPr>
        <a:xfrm flipV="1">
          <a:off x="21323300" y="987323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97790</xdr:rowOff>
    </xdr:from>
    <xdr:to>
      <xdr:col>107</xdr:col>
      <xdr:colOff>101600</xdr:colOff>
      <xdr:row>58</xdr:row>
      <xdr:rowOff>27940</xdr:rowOff>
    </xdr:to>
    <xdr:sp macro="" textlink="">
      <xdr:nvSpPr>
        <xdr:cNvPr id="708" name="楕円 707"/>
        <xdr:cNvSpPr/>
      </xdr:nvSpPr>
      <xdr:spPr>
        <a:xfrm>
          <a:off x="2038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125730</xdr:rowOff>
    </xdr:from>
    <xdr:to>
      <xdr:col>111</xdr:col>
      <xdr:colOff>177800</xdr:colOff>
      <xdr:row>57</xdr:row>
      <xdr:rowOff>148590</xdr:rowOff>
    </xdr:to>
    <xdr:cxnSp macro="">
      <xdr:nvCxnSpPr>
        <xdr:cNvPr id="709" name="直線コネクタ 708"/>
        <xdr:cNvCxnSpPr/>
      </xdr:nvCxnSpPr>
      <xdr:spPr>
        <a:xfrm flipV="1">
          <a:off x="20434300" y="9898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102362</xdr:rowOff>
    </xdr:from>
    <xdr:to>
      <xdr:col>102</xdr:col>
      <xdr:colOff>165100</xdr:colOff>
      <xdr:row>58</xdr:row>
      <xdr:rowOff>32512</xdr:rowOff>
    </xdr:to>
    <xdr:sp macro="" textlink="">
      <xdr:nvSpPr>
        <xdr:cNvPr id="710" name="楕円 709"/>
        <xdr:cNvSpPr/>
      </xdr:nvSpPr>
      <xdr:spPr>
        <a:xfrm>
          <a:off x="19494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148590</xdr:rowOff>
    </xdr:from>
    <xdr:to>
      <xdr:col>107</xdr:col>
      <xdr:colOff>50800</xdr:colOff>
      <xdr:row>57</xdr:row>
      <xdr:rowOff>153162</xdr:rowOff>
    </xdr:to>
    <xdr:cxnSp macro="">
      <xdr:nvCxnSpPr>
        <xdr:cNvPr id="711" name="直線コネクタ 710"/>
        <xdr:cNvCxnSpPr/>
      </xdr:nvCxnSpPr>
      <xdr:spPr>
        <a:xfrm flipV="1">
          <a:off x="19545300" y="9921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100076</xdr:rowOff>
    </xdr:from>
    <xdr:to>
      <xdr:col>98</xdr:col>
      <xdr:colOff>38100</xdr:colOff>
      <xdr:row>58</xdr:row>
      <xdr:rowOff>30226</xdr:rowOff>
    </xdr:to>
    <xdr:sp macro="" textlink="">
      <xdr:nvSpPr>
        <xdr:cNvPr id="712" name="楕円 711"/>
        <xdr:cNvSpPr/>
      </xdr:nvSpPr>
      <xdr:spPr>
        <a:xfrm>
          <a:off x="18605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150876</xdr:rowOff>
    </xdr:from>
    <xdr:to>
      <xdr:col>102</xdr:col>
      <xdr:colOff>114300</xdr:colOff>
      <xdr:row>57</xdr:row>
      <xdr:rowOff>153162</xdr:rowOff>
    </xdr:to>
    <xdr:cxnSp macro="">
      <xdr:nvCxnSpPr>
        <xdr:cNvPr id="713" name="直線コネクタ 712"/>
        <xdr:cNvCxnSpPr/>
      </xdr:nvCxnSpPr>
      <xdr:spPr>
        <a:xfrm>
          <a:off x="18656300" y="99235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112793</xdr:rowOff>
    </xdr:from>
    <xdr:ext cx="469744" cy="259045"/>
    <xdr:sp macro="" textlink="">
      <xdr:nvSpPr>
        <xdr:cNvPr id="714" name="n_1aveValue【保健センター・保健所】&#10;一人当たり面積"/>
        <xdr:cNvSpPr txBox="1"/>
      </xdr:nvSpPr>
      <xdr:spPr>
        <a:xfrm>
          <a:off x="210757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110507</xdr:rowOff>
    </xdr:from>
    <xdr:ext cx="469744" cy="259045"/>
    <xdr:sp macro="" textlink="">
      <xdr:nvSpPr>
        <xdr:cNvPr id="715" name="n_2aveValue【保健センター・保健所】&#10;一人当たり面積"/>
        <xdr:cNvSpPr txBox="1"/>
      </xdr:nvSpPr>
      <xdr:spPr>
        <a:xfrm>
          <a:off x="20199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105935</xdr:rowOff>
    </xdr:from>
    <xdr:ext cx="469744" cy="259045"/>
    <xdr:sp macro="" textlink="">
      <xdr:nvSpPr>
        <xdr:cNvPr id="716" name="n_3aveValue【保健センター・保健所】&#10;一人当たり面積"/>
        <xdr:cNvSpPr txBox="1"/>
      </xdr:nvSpPr>
      <xdr:spPr>
        <a:xfrm>
          <a:off x="19310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156227</xdr:rowOff>
    </xdr:from>
    <xdr:ext cx="469744" cy="259045"/>
    <xdr:sp macro="" textlink="">
      <xdr:nvSpPr>
        <xdr:cNvPr id="717" name="n_4aveValue【保健センター・保健所】&#10;一人当たり面積"/>
        <xdr:cNvSpPr txBox="1"/>
      </xdr:nvSpPr>
      <xdr:spPr>
        <a:xfrm>
          <a:off x="18421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21607</xdr:rowOff>
    </xdr:from>
    <xdr:ext cx="469744" cy="259045"/>
    <xdr:sp macro="" textlink="">
      <xdr:nvSpPr>
        <xdr:cNvPr id="718" name="n_1mainValue【保健センター・保健所】&#10;一人当たり面積"/>
        <xdr:cNvSpPr txBox="1"/>
      </xdr:nvSpPr>
      <xdr:spPr>
        <a:xfrm>
          <a:off x="210757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44467</xdr:rowOff>
    </xdr:from>
    <xdr:ext cx="469744" cy="259045"/>
    <xdr:sp macro="" textlink="">
      <xdr:nvSpPr>
        <xdr:cNvPr id="719" name="n_2mainValue【保健センター・保健所】&#10;一人当たり面積"/>
        <xdr:cNvSpPr txBox="1"/>
      </xdr:nvSpPr>
      <xdr:spPr>
        <a:xfrm>
          <a:off x="20199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49039</xdr:rowOff>
    </xdr:from>
    <xdr:ext cx="469744" cy="259045"/>
    <xdr:sp macro="" textlink="">
      <xdr:nvSpPr>
        <xdr:cNvPr id="720" name="n_3mainValue【保健センター・保健所】&#10;一人当たり面積"/>
        <xdr:cNvSpPr txBox="1"/>
      </xdr:nvSpPr>
      <xdr:spPr>
        <a:xfrm>
          <a:off x="19310427" y="965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46753</xdr:rowOff>
    </xdr:from>
    <xdr:ext cx="469744" cy="259045"/>
    <xdr:sp macro="" textlink="">
      <xdr:nvSpPr>
        <xdr:cNvPr id="721" name="n_4mainValue【保健センター・保健所】&#10;一人当たり面積"/>
        <xdr:cNvSpPr txBox="1"/>
      </xdr:nvSpPr>
      <xdr:spPr>
        <a:xfrm>
          <a:off x="18421427" y="96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747" name="直線コネクタ 746"/>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750"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751" name="直線コネクタ 75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752" name="【消防施設】&#10;有形固定資産減価償却率平均値テキスト"/>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753" name="フローチャート: 判断 752"/>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754" name="フローチャート: 判断 753"/>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755" name="フローチャート: 判断 754"/>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756" name="フローチャート: 判断 755"/>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757" name="フローチャート: 判断 756"/>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763" name="楕円 762"/>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764" name="【消防施設】&#10;有形固定資産減価償却率該当値テキスト"/>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39551</xdr:rowOff>
    </xdr:from>
    <xdr:to>
      <xdr:col>81</xdr:col>
      <xdr:colOff>101600</xdr:colOff>
      <xdr:row>83</xdr:row>
      <xdr:rowOff>141151</xdr:rowOff>
    </xdr:to>
    <xdr:sp macro="" textlink="">
      <xdr:nvSpPr>
        <xdr:cNvPr id="765" name="楕円 764"/>
        <xdr:cNvSpPr/>
      </xdr:nvSpPr>
      <xdr:spPr>
        <a:xfrm>
          <a:off x="15430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90351</xdr:rowOff>
    </xdr:from>
    <xdr:to>
      <xdr:col>85</xdr:col>
      <xdr:colOff>127000</xdr:colOff>
      <xdr:row>83</xdr:row>
      <xdr:rowOff>127907</xdr:rowOff>
    </xdr:to>
    <xdr:cxnSp macro="">
      <xdr:nvCxnSpPr>
        <xdr:cNvPr id="766" name="直線コネクタ 765"/>
        <xdr:cNvCxnSpPr/>
      </xdr:nvCxnSpPr>
      <xdr:spPr>
        <a:xfrm>
          <a:off x="15481300" y="143207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3629</xdr:rowOff>
    </xdr:from>
    <xdr:to>
      <xdr:col>76</xdr:col>
      <xdr:colOff>165100</xdr:colOff>
      <xdr:row>83</xdr:row>
      <xdr:rowOff>105229</xdr:rowOff>
    </xdr:to>
    <xdr:sp macro="" textlink="">
      <xdr:nvSpPr>
        <xdr:cNvPr id="767" name="楕円 766"/>
        <xdr:cNvSpPr/>
      </xdr:nvSpPr>
      <xdr:spPr>
        <a:xfrm>
          <a:off x="14541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54429</xdr:rowOff>
    </xdr:from>
    <xdr:to>
      <xdr:col>81</xdr:col>
      <xdr:colOff>50800</xdr:colOff>
      <xdr:row>83</xdr:row>
      <xdr:rowOff>90351</xdr:rowOff>
    </xdr:to>
    <xdr:cxnSp macro="">
      <xdr:nvCxnSpPr>
        <xdr:cNvPr id="768" name="直線コネクタ 767"/>
        <xdr:cNvCxnSpPr/>
      </xdr:nvCxnSpPr>
      <xdr:spPr>
        <a:xfrm>
          <a:off x="14592300" y="142847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137523</xdr:rowOff>
    </xdr:from>
    <xdr:to>
      <xdr:col>72</xdr:col>
      <xdr:colOff>38100</xdr:colOff>
      <xdr:row>83</xdr:row>
      <xdr:rowOff>67673</xdr:rowOff>
    </xdr:to>
    <xdr:sp macro="" textlink="">
      <xdr:nvSpPr>
        <xdr:cNvPr id="769" name="楕円 768"/>
        <xdr:cNvSpPr/>
      </xdr:nvSpPr>
      <xdr:spPr>
        <a:xfrm>
          <a:off x="13652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16873</xdr:rowOff>
    </xdr:from>
    <xdr:to>
      <xdr:col>76</xdr:col>
      <xdr:colOff>114300</xdr:colOff>
      <xdr:row>83</xdr:row>
      <xdr:rowOff>54429</xdr:rowOff>
    </xdr:to>
    <xdr:cxnSp macro="">
      <xdr:nvCxnSpPr>
        <xdr:cNvPr id="770" name="直線コネクタ 769"/>
        <xdr:cNvCxnSpPr/>
      </xdr:nvCxnSpPr>
      <xdr:spPr>
        <a:xfrm>
          <a:off x="13703300" y="1424722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771" name="楕円 770"/>
        <xdr:cNvSpPr/>
      </xdr:nvSpPr>
      <xdr:spPr>
        <a:xfrm>
          <a:off x="12763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83</xdr:row>
      <xdr:rowOff>16873</xdr:rowOff>
    </xdr:to>
    <xdr:cxnSp macro="">
      <xdr:nvCxnSpPr>
        <xdr:cNvPr id="772" name="直線コネクタ 771"/>
        <xdr:cNvCxnSpPr/>
      </xdr:nvCxnSpPr>
      <xdr:spPr>
        <a:xfrm>
          <a:off x="12814300" y="14177011"/>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773" name="n_1aveValue【消防施設】&#10;有形固定資産減価償却率"/>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774" name="n_2aveValue【消防施設】&#10;有形固定資産減価償却率"/>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775" name="n_3aveValue【消防施設】&#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776" name="n_4aveValue【消防施設】&#10;有形固定資産減価償却率"/>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157678</xdr:rowOff>
    </xdr:from>
    <xdr:ext cx="405111" cy="259045"/>
    <xdr:sp macro="" textlink="">
      <xdr:nvSpPr>
        <xdr:cNvPr id="777" name="n_1mainValue【消防施設】&#10;有形固定資産減価償却率"/>
        <xdr:cNvSpPr txBox="1"/>
      </xdr:nvSpPr>
      <xdr:spPr>
        <a:xfrm>
          <a:off x="152660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778" name="n_2mainValue【消防施設】&#10;有形固定資産減価償却率"/>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779" name="n_3mainValue【消防施設】&#10;有形固定資産減価償却率"/>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780" name="n_4mainValue【消防施設】&#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804" name="直線コネクタ 803"/>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807"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808" name="直線コネクタ 807"/>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809"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810" name="フローチャート: 判断 809"/>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1" name="フローチャート: 判断 81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812" name="フローチャート: 判断 811"/>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3" name="フローチャート: 判断 812"/>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814" name="フローチャート: 判断 813"/>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107314</xdr:rowOff>
    </xdr:from>
    <xdr:to>
      <xdr:col>116</xdr:col>
      <xdr:colOff>114300</xdr:colOff>
      <xdr:row>80</xdr:row>
      <xdr:rowOff>37464</xdr:rowOff>
    </xdr:to>
    <xdr:sp macro="" textlink="">
      <xdr:nvSpPr>
        <xdr:cNvPr id="820" name="楕円 819"/>
        <xdr:cNvSpPr/>
      </xdr:nvSpPr>
      <xdr:spPr>
        <a:xfrm>
          <a:off x="221107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130191</xdr:rowOff>
    </xdr:from>
    <xdr:ext cx="469744" cy="259045"/>
    <xdr:sp macro="" textlink="">
      <xdr:nvSpPr>
        <xdr:cNvPr id="821" name="【消防施設】&#10;一人当たり面積該当値テキスト"/>
        <xdr:cNvSpPr txBox="1"/>
      </xdr:nvSpPr>
      <xdr:spPr>
        <a:xfrm>
          <a:off x="22199600" y="1350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133986</xdr:rowOff>
    </xdr:from>
    <xdr:to>
      <xdr:col>112</xdr:col>
      <xdr:colOff>38100</xdr:colOff>
      <xdr:row>80</xdr:row>
      <xdr:rowOff>64136</xdr:rowOff>
    </xdr:to>
    <xdr:sp macro="" textlink="">
      <xdr:nvSpPr>
        <xdr:cNvPr id="822" name="楕円 821"/>
        <xdr:cNvSpPr/>
      </xdr:nvSpPr>
      <xdr:spPr>
        <a:xfrm>
          <a:off x="21272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158114</xdr:rowOff>
    </xdr:from>
    <xdr:to>
      <xdr:col>116</xdr:col>
      <xdr:colOff>63500</xdr:colOff>
      <xdr:row>80</xdr:row>
      <xdr:rowOff>13336</xdr:rowOff>
    </xdr:to>
    <xdr:cxnSp macro="">
      <xdr:nvCxnSpPr>
        <xdr:cNvPr id="823" name="直線コネクタ 822"/>
        <xdr:cNvCxnSpPr/>
      </xdr:nvCxnSpPr>
      <xdr:spPr>
        <a:xfrm flipV="1">
          <a:off x="21323300" y="137026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154939</xdr:rowOff>
    </xdr:from>
    <xdr:to>
      <xdr:col>107</xdr:col>
      <xdr:colOff>101600</xdr:colOff>
      <xdr:row>80</xdr:row>
      <xdr:rowOff>85089</xdr:rowOff>
    </xdr:to>
    <xdr:sp macro="" textlink="">
      <xdr:nvSpPr>
        <xdr:cNvPr id="824" name="楕円 823"/>
        <xdr:cNvSpPr/>
      </xdr:nvSpPr>
      <xdr:spPr>
        <a:xfrm>
          <a:off x="20383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13336</xdr:rowOff>
    </xdr:from>
    <xdr:to>
      <xdr:col>111</xdr:col>
      <xdr:colOff>177800</xdr:colOff>
      <xdr:row>80</xdr:row>
      <xdr:rowOff>34289</xdr:rowOff>
    </xdr:to>
    <xdr:cxnSp macro="">
      <xdr:nvCxnSpPr>
        <xdr:cNvPr id="825" name="直線コネクタ 824"/>
        <xdr:cNvCxnSpPr/>
      </xdr:nvCxnSpPr>
      <xdr:spPr>
        <a:xfrm flipV="1">
          <a:off x="20434300" y="137293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160655</xdr:rowOff>
    </xdr:from>
    <xdr:to>
      <xdr:col>102</xdr:col>
      <xdr:colOff>165100</xdr:colOff>
      <xdr:row>80</xdr:row>
      <xdr:rowOff>90805</xdr:rowOff>
    </xdr:to>
    <xdr:sp macro="" textlink="">
      <xdr:nvSpPr>
        <xdr:cNvPr id="826" name="楕円 825"/>
        <xdr:cNvSpPr/>
      </xdr:nvSpPr>
      <xdr:spPr>
        <a:xfrm>
          <a:off x="19494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34289</xdr:rowOff>
    </xdr:from>
    <xdr:to>
      <xdr:col>107</xdr:col>
      <xdr:colOff>50800</xdr:colOff>
      <xdr:row>80</xdr:row>
      <xdr:rowOff>40005</xdr:rowOff>
    </xdr:to>
    <xdr:cxnSp macro="">
      <xdr:nvCxnSpPr>
        <xdr:cNvPr id="827" name="直線コネクタ 826"/>
        <xdr:cNvCxnSpPr/>
      </xdr:nvCxnSpPr>
      <xdr:spPr>
        <a:xfrm flipV="1">
          <a:off x="19545300" y="13750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19686</xdr:rowOff>
    </xdr:from>
    <xdr:to>
      <xdr:col>98</xdr:col>
      <xdr:colOff>38100</xdr:colOff>
      <xdr:row>81</xdr:row>
      <xdr:rowOff>121286</xdr:rowOff>
    </xdr:to>
    <xdr:sp macro="" textlink="">
      <xdr:nvSpPr>
        <xdr:cNvPr id="828" name="楕円 827"/>
        <xdr:cNvSpPr/>
      </xdr:nvSpPr>
      <xdr:spPr>
        <a:xfrm>
          <a:off x="18605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40005</xdr:rowOff>
    </xdr:from>
    <xdr:to>
      <xdr:col>102</xdr:col>
      <xdr:colOff>114300</xdr:colOff>
      <xdr:row>81</xdr:row>
      <xdr:rowOff>70486</xdr:rowOff>
    </xdr:to>
    <xdr:cxnSp macro="">
      <xdr:nvCxnSpPr>
        <xdr:cNvPr id="829" name="直線コネクタ 828"/>
        <xdr:cNvCxnSpPr/>
      </xdr:nvCxnSpPr>
      <xdr:spPr>
        <a:xfrm flipV="1">
          <a:off x="18656300" y="13756005"/>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30"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89552</xdr:rowOff>
    </xdr:from>
    <xdr:ext cx="469744" cy="259045"/>
    <xdr:sp macro="" textlink="">
      <xdr:nvSpPr>
        <xdr:cNvPr id="831" name="n_2aveValue【消防施設】&#10;一人当たり面積"/>
        <xdr:cNvSpPr txBox="1"/>
      </xdr:nvSpPr>
      <xdr:spPr>
        <a:xfrm>
          <a:off x="201994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2" name="n_3ave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833" name="n_4aveValue【消防施設】&#10;一人当たり面積"/>
        <xdr:cNvSpPr txBox="1"/>
      </xdr:nvSpPr>
      <xdr:spPr>
        <a:xfrm>
          <a:off x="18421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80663</xdr:rowOff>
    </xdr:from>
    <xdr:ext cx="469744" cy="259045"/>
    <xdr:sp macro="" textlink="">
      <xdr:nvSpPr>
        <xdr:cNvPr id="834" name="n_1mainValue【消防施設】&#10;一人当たり面積"/>
        <xdr:cNvSpPr txBox="1"/>
      </xdr:nvSpPr>
      <xdr:spPr>
        <a:xfrm>
          <a:off x="21075727" y="134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101616</xdr:rowOff>
    </xdr:from>
    <xdr:ext cx="469744" cy="259045"/>
    <xdr:sp macro="" textlink="">
      <xdr:nvSpPr>
        <xdr:cNvPr id="835" name="n_2mainValue【消防施設】&#10;一人当たり面積"/>
        <xdr:cNvSpPr txBox="1"/>
      </xdr:nvSpPr>
      <xdr:spPr>
        <a:xfrm>
          <a:off x="20199427"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107332</xdr:rowOff>
    </xdr:from>
    <xdr:ext cx="469744" cy="259045"/>
    <xdr:sp macro="" textlink="">
      <xdr:nvSpPr>
        <xdr:cNvPr id="836" name="n_3mainValue【消防施設】&#10;一人当たり面積"/>
        <xdr:cNvSpPr txBox="1"/>
      </xdr:nvSpPr>
      <xdr:spPr>
        <a:xfrm>
          <a:off x="19310427"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137813</xdr:rowOff>
    </xdr:from>
    <xdr:ext cx="469744" cy="259045"/>
    <xdr:sp macro="" textlink="">
      <xdr:nvSpPr>
        <xdr:cNvPr id="837" name="n_4mainValue【消防施設】&#10;一人当たり面積"/>
        <xdr:cNvSpPr txBox="1"/>
      </xdr:nvSpPr>
      <xdr:spPr>
        <a:xfrm>
          <a:off x="18421427" y="136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863" name="直線コネクタ 862"/>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66"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67" name="直線コネクタ 866"/>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868" name="【庁舎】&#10;有形固定資産減価償却率平均値テキスト"/>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69" name="フローチャート: 判断 868"/>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870" name="フローチャート: 判断 869"/>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871" name="フローチャート: 判断 870"/>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72" name="フローチャート: 判断 871"/>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873" name="フローチャート: 判断 872"/>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879" name="楕円 878"/>
        <xdr:cNvSpPr/>
      </xdr:nvSpPr>
      <xdr:spPr>
        <a:xfrm>
          <a:off x="16268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880" name="【庁舎】&#10;有形固定資産減価償却率該当値テキスト"/>
        <xdr:cNvSpPr txBox="1"/>
      </xdr:nvSpPr>
      <xdr:spPr>
        <a:xfrm>
          <a:off x="16357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881" name="楕円 880"/>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154577</xdr:rowOff>
    </xdr:from>
    <xdr:to>
      <xdr:col>85</xdr:col>
      <xdr:colOff>127000</xdr:colOff>
      <xdr:row>107</xdr:row>
      <xdr:rowOff>84364</xdr:rowOff>
    </xdr:to>
    <xdr:cxnSp macro="">
      <xdr:nvCxnSpPr>
        <xdr:cNvPr id="882" name="直線コネクタ 881"/>
        <xdr:cNvCxnSpPr/>
      </xdr:nvCxnSpPr>
      <xdr:spPr>
        <a:xfrm flipV="1">
          <a:off x="15481300" y="17642477"/>
          <a:ext cx="838200" cy="78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883" name="楕円 882"/>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84364</xdr:rowOff>
    </xdr:to>
    <xdr:cxnSp macro="">
      <xdr:nvCxnSpPr>
        <xdr:cNvPr id="884" name="直線コネクタ 883"/>
        <xdr:cNvCxnSpPr/>
      </xdr:nvCxnSpPr>
      <xdr:spPr>
        <a:xfrm>
          <a:off x="14592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885" name="楕円 884"/>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51707</xdr:rowOff>
    </xdr:to>
    <xdr:cxnSp macro="">
      <xdr:nvCxnSpPr>
        <xdr:cNvPr id="886" name="直線コネクタ 885"/>
        <xdr:cNvCxnSpPr/>
      </xdr:nvCxnSpPr>
      <xdr:spPr>
        <a:xfrm>
          <a:off x="13703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887" name="楕円 886"/>
        <xdr:cNvSpPr/>
      </xdr:nvSpPr>
      <xdr:spPr>
        <a:xfrm>
          <a:off x="1276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157843</xdr:rowOff>
    </xdr:from>
    <xdr:to>
      <xdr:col>71</xdr:col>
      <xdr:colOff>177800</xdr:colOff>
      <xdr:row>107</xdr:row>
      <xdr:rowOff>19050</xdr:rowOff>
    </xdr:to>
    <xdr:cxnSp macro="">
      <xdr:nvCxnSpPr>
        <xdr:cNvPr id="888" name="直線コネクタ 887"/>
        <xdr:cNvCxnSpPr/>
      </xdr:nvCxnSpPr>
      <xdr:spPr>
        <a:xfrm>
          <a:off x="12814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889"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890"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891"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892"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893" name="n_1mainValue【庁舎】&#10;有形固定資産減価償却率"/>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894" name="n_2mainValue【庁舎】&#10;有形固定資産減価償却率"/>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895" name="n_3mainValue【庁舎】&#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896" name="n_4mainValue【庁舎】&#10;有形固定資産減価償却率"/>
        <xdr:cNvSpPr txBox="1"/>
      </xdr:nvSpPr>
      <xdr:spPr>
        <a:xfrm>
          <a:off x="12611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918" name="直線コネクタ 917"/>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9"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20" name="直線コネクタ 919"/>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921"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922" name="直線コネクタ 921"/>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923"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24" name="フローチャート: 判断 923"/>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925" name="フローチャート: 判断 924"/>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926" name="フローチャート: 判断 925"/>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927" name="フローチャート: 判断 926"/>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928" name="フローチャート: 判断 927"/>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100837</xdr:rowOff>
    </xdr:from>
    <xdr:to>
      <xdr:col>116</xdr:col>
      <xdr:colOff>114300</xdr:colOff>
      <xdr:row>107</xdr:row>
      <xdr:rowOff>30987</xdr:rowOff>
    </xdr:to>
    <xdr:sp macro="" textlink="">
      <xdr:nvSpPr>
        <xdr:cNvPr id="934" name="楕円 933"/>
        <xdr:cNvSpPr/>
      </xdr:nvSpPr>
      <xdr:spPr>
        <a:xfrm>
          <a:off x="22110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79264</xdr:rowOff>
    </xdr:from>
    <xdr:ext cx="469744" cy="259045"/>
    <xdr:sp macro="" textlink="">
      <xdr:nvSpPr>
        <xdr:cNvPr id="935" name="【庁舎】&#10;一人当たり面積該当値テキスト"/>
        <xdr:cNvSpPr txBox="1"/>
      </xdr:nvSpPr>
      <xdr:spPr>
        <a:xfrm>
          <a:off x="22199600"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107238</xdr:rowOff>
    </xdr:from>
    <xdr:to>
      <xdr:col>112</xdr:col>
      <xdr:colOff>38100</xdr:colOff>
      <xdr:row>107</xdr:row>
      <xdr:rowOff>37388</xdr:rowOff>
    </xdr:to>
    <xdr:sp macro="" textlink="">
      <xdr:nvSpPr>
        <xdr:cNvPr id="936" name="楕円 935"/>
        <xdr:cNvSpPr/>
      </xdr:nvSpPr>
      <xdr:spPr>
        <a:xfrm>
          <a:off x="21272500" y="182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151637</xdr:rowOff>
    </xdr:from>
    <xdr:to>
      <xdr:col>116</xdr:col>
      <xdr:colOff>63500</xdr:colOff>
      <xdr:row>106</xdr:row>
      <xdr:rowOff>158038</xdr:rowOff>
    </xdr:to>
    <xdr:cxnSp macro="">
      <xdr:nvCxnSpPr>
        <xdr:cNvPr id="937" name="直線コネクタ 936"/>
        <xdr:cNvCxnSpPr/>
      </xdr:nvCxnSpPr>
      <xdr:spPr>
        <a:xfrm flipV="1">
          <a:off x="21323300" y="1832533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112268</xdr:rowOff>
    </xdr:from>
    <xdr:to>
      <xdr:col>107</xdr:col>
      <xdr:colOff>101600</xdr:colOff>
      <xdr:row>107</xdr:row>
      <xdr:rowOff>42418</xdr:rowOff>
    </xdr:to>
    <xdr:sp macro="" textlink="">
      <xdr:nvSpPr>
        <xdr:cNvPr id="938" name="楕円 937"/>
        <xdr:cNvSpPr/>
      </xdr:nvSpPr>
      <xdr:spPr>
        <a:xfrm>
          <a:off x="20383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158038</xdr:rowOff>
    </xdr:from>
    <xdr:to>
      <xdr:col>111</xdr:col>
      <xdr:colOff>177800</xdr:colOff>
      <xdr:row>106</xdr:row>
      <xdr:rowOff>163068</xdr:rowOff>
    </xdr:to>
    <xdr:cxnSp macro="">
      <xdr:nvCxnSpPr>
        <xdr:cNvPr id="939" name="直線コネクタ 938"/>
        <xdr:cNvCxnSpPr/>
      </xdr:nvCxnSpPr>
      <xdr:spPr>
        <a:xfrm flipV="1">
          <a:off x="20434300" y="18331738"/>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113640</xdr:rowOff>
    </xdr:from>
    <xdr:to>
      <xdr:col>102</xdr:col>
      <xdr:colOff>165100</xdr:colOff>
      <xdr:row>107</xdr:row>
      <xdr:rowOff>43790</xdr:rowOff>
    </xdr:to>
    <xdr:sp macro="" textlink="">
      <xdr:nvSpPr>
        <xdr:cNvPr id="940" name="楕円 939"/>
        <xdr:cNvSpPr/>
      </xdr:nvSpPr>
      <xdr:spPr>
        <a:xfrm>
          <a:off x="19494500" y="182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163068</xdr:rowOff>
    </xdr:from>
    <xdr:to>
      <xdr:col>107</xdr:col>
      <xdr:colOff>50800</xdr:colOff>
      <xdr:row>106</xdr:row>
      <xdr:rowOff>164440</xdr:rowOff>
    </xdr:to>
    <xdr:cxnSp macro="">
      <xdr:nvCxnSpPr>
        <xdr:cNvPr id="941" name="直線コネクタ 940"/>
        <xdr:cNvCxnSpPr/>
      </xdr:nvCxnSpPr>
      <xdr:spPr>
        <a:xfrm flipV="1">
          <a:off x="19545300" y="1833676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113182</xdr:rowOff>
    </xdr:from>
    <xdr:to>
      <xdr:col>98</xdr:col>
      <xdr:colOff>38100</xdr:colOff>
      <xdr:row>107</xdr:row>
      <xdr:rowOff>43332</xdr:rowOff>
    </xdr:to>
    <xdr:sp macro="" textlink="">
      <xdr:nvSpPr>
        <xdr:cNvPr id="942" name="楕円 941"/>
        <xdr:cNvSpPr/>
      </xdr:nvSpPr>
      <xdr:spPr>
        <a:xfrm>
          <a:off x="18605500" y="182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163982</xdr:rowOff>
    </xdr:from>
    <xdr:to>
      <xdr:col>102</xdr:col>
      <xdr:colOff>114300</xdr:colOff>
      <xdr:row>106</xdr:row>
      <xdr:rowOff>164440</xdr:rowOff>
    </xdr:to>
    <xdr:cxnSp macro="">
      <xdr:nvCxnSpPr>
        <xdr:cNvPr id="943" name="直線コネクタ 942"/>
        <xdr:cNvCxnSpPr/>
      </xdr:nvCxnSpPr>
      <xdr:spPr>
        <a:xfrm>
          <a:off x="18656300" y="183376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944"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945"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946"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947"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28515</xdr:rowOff>
    </xdr:from>
    <xdr:ext cx="469744" cy="259045"/>
    <xdr:sp macro="" textlink="">
      <xdr:nvSpPr>
        <xdr:cNvPr id="948" name="n_1mainValue【庁舎】&#10;一人当たり面積"/>
        <xdr:cNvSpPr txBox="1"/>
      </xdr:nvSpPr>
      <xdr:spPr>
        <a:xfrm>
          <a:off x="21075727" y="183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33545</xdr:rowOff>
    </xdr:from>
    <xdr:ext cx="469744" cy="259045"/>
    <xdr:sp macro="" textlink="">
      <xdr:nvSpPr>
        <xdr:cNvPr id="949" name="n_2mainValue【庁舎】&#10;一人当たり面積"/>
        <xdr:cNvSpPr txBox="1"/>
      </xdr:nvSpPr>
      <xdr:spPr>
        <a:xfrm>
          <a:off x="20199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34917</xdr:rowOff>
    </xdr:from>
    <xdr:ext cx="469744" cy="259045"/>
    <xdr:sp macro="" textlink="">
      <xdr:nvSpPr>
        <xdr:cNvPr id="950" name="n_3mainValue【庁舎】&#10;一人当たり面積"/>
        <xdr:cNvSpPr txBox="1"/>
      </xdr:nvSpPr>
      <xdr:spPr>
        <a:xfrm>
          <a:off x="19310427" y="183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34459</xdr:rowOff>
    </xdr:from>
    <xdr:ext cx="469744" cy="259045"/>
    <xdr:sp macro="" textlink="">
      <xdr:nvSpPr>
        <xdr:cNvPr id="951" name="n_4mainValue【庁舎】&#10;一人当たり面積"/>
        <xdr:cNvSpPr txBox="1"/>
      </xdr:nvSpPr>
      <xdr:spPr>
        <a:xfrm>
          <a:off x="18421427" y="1837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庁舎については、令和元年度から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年間で耐震も含めた大規模改修</a:t>
          </a:r>
          <a:r>
            <a:rPr kumimoji="1" lang="ja-JP" altLang="en-US" sz="1100">
              <a:solidFill>
                <a:schemeClr val="dk1"/>
              </a:solidFill>
              <a:effectLst/>
              <a:latin typeface="+mn-lt"/>
              <a:ea typeface="+mn-ea"/>
              <a:cs typeface="+mn-cs"/>
            </a:rPr>
            <a:t>を実施したことにより、減価償却率が大幅に低下した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また、老朽化が著しい図書館及び体育館・プールについては、令和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年度に策定した「教育施設整備計画」に則って、今後更新、除却、集約化など</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進め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予定であ</a:t>
          </a:r>
          <a:r>
            <a:rPr kumimoji="1" lang="ja-JP" altLang="en-US" sz="1100">
              <a:solidFill>
                <a:schemeClr val="dk1"/>
              </a:solidFill>
              <a:effectLst/>
              <a:latin typeface="+mn-lt"/>
              <a:ea typeface="+mn-ea"/>
              <a:cs typeface="+mn-cs"/>
            </a:rPr>
            <a:t>り、中でもとりわけ老朽化が著しい図書館については、令和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年度に生涯学習センターへの移転・集約化事業に着手しており、年度内に完了予定である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25919;&#31574;&#35506;/&#36001;&#25919;&#25285;&#24403;/&#36001;&#25919;&#29366;&#27841;&#36039;&#26009;&#38598;/R02/&#65297;&#22238;&#30446;&#65288;&#65299;&#26376;&#65289;/040322&#20462;&#27491;&#12304;&#36001;&#25919;&#29366;&#27841;&#36039;&#26009;&#38598;&#12305;_016934_&#27161;&#27941;&#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387764</v>
          </cell>
          <cell r="F3">
            <v>168868</v>
          </cell>
        </row>
        <row r="5">
          <cell r="A5" t="str">
            <v xml:space="preserve"> H29</v>
          </cell>
          <cell r="D5">
            <v>278827</v>
          </cell>
          <cell r="F5">
            <v>202870</v>
          </cell>
        </row>
        <row r="7">
          <cell r="A7" t="str">
            <v xml:space="preserve"> H30</v>
          </cell>
          <cell r="D7">
            <v>380710</v>
          </cell>
          <cell r="F7">
            <v>167497</v>
          </cell>
        </row>
        <row r="9">
          <cell r="A9" t="str">
            <v xml:space="preserve"> R01</v>
          </cell>
          <cell r="D9">
            <v>385049</v>
          </cell>
          <cell r="F9">
            <v>190274</v>
          </cell>
        </row>
        <row r="11">
          <cell r="A11" t="str">
            <v xml:space="preserve"> R02</v>
          </cell>
          <cell r="D11">
            <v>232958</v>
          </cell>
          <cell r="F11">
            <v>200194</v>
          </cell>
        </row>
        <row r="18">
          <cell r="B18" t="str">
            <v>H28</v>
          </cell>
          <cell r="C18" t="str">
            <v>H29</v>
          </cell>
          <cell r="D18" t="str">
            <v>H30</v>
          </cell>
          <cell r="E18" t="str">
            <v>R01</v>
          </cell>
          <cell r="F18" t="str">
            <v>R02</v>
          </cell>
        </row>
        <row r="19">
          <cell r="A19" t="str">
            <v>実質収支額</v>
          </cell>
          <cell r="B19">
            <v>5.83</v>
          </cell>
          <cell r="C19">
            <v>7.08</v>
          </cell>
          <cell r="D19">
            <v>8.19</v>
          </cell>
          <cell r="E19">
            <v>5.87</v>
          </cell>
          <cell r="F19">
            <v>6.15</v>
          </cell>
        </row>
        <row r="20">
          <cell r="A20" t="str">
            <v>財政調整基金残高</v>
          </cell>
          <cell r="B20">
            <v>23.53</v>
          </cell>
          <cell r="C20">
            <v>22.97</v>
          </cell>
          <cell r="D20">
            <v>23.18</v>
          </cell>
          <cell r="E20">
            <v>27.15</v>
          </cell>
          <cell r="F20">
            <v>25.41</v>
          </cell>
        </row>
        <row r="21">
          <cell r="A21" t="str">
            <v>実質単年度収支</v>
          </cell>
          <cell r="B21">
            <v>-3.17</v>
          </cell>
          <cell r="C21">
            <v>0.42</v>
          </cell>
          <cell r="D21">
            <v>1.05</v>
          </cell>
          <cell r="E21">
            <v>1.61</v>
          </cell>
          <cell r="F21">
            <v>0.66</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下水道特別会計</v>
          </cell>
          <cell r="B29" t="e">
            <v>#N/A</v>
          </cell>
          <cell r="C29">
            <v>0</v>
          </cell>
          <cell r="D29" t="e">
            <v>#N/A</v>
          </cell>
          <cell r="E29">
            <v>0</v>
          </cell>
          <cell r="F29" t="e">
            <v>#N/A</v>
          </cell>
          <cell r="G29">
            <v>0</v>
          </cell>
          <cell r="H29" t="e">
            <v>#N/A</v>
          </cell>
          <cell r="I29">
            <v>0</v>
          </cell>
          <cell r="J29" t="e">
            <v>#N/A</v>
          </cell>
          <cell r="K29">
            <v>0</v>
          </cell>
        </row>
        <row r="30">
          <cell r="A30" t="str">
            <v>介護保険特別会計（サービス事業勘定）</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v>
          </cell>
          <cell r="D31" t="e">
            <v>#N/A</v>
          </cell>
          <cell r="E31">
            <v>0</v>
          </cell>
          <cell r="F31" t="e">
            <v>#N/A</v>
          </cell>
          <cell r="G31">
            <v>0</v>
          </cell>
          <cell r="H31" t="e">
            <v>#N/A</v>
          </cell>
          <cell r="I31">
            <v>0</v>
          </cell>
          <cell r="J31" t="e">
            <v>#N/A</v>
          </cell>
          <cell r="K31">
            <v>0.01</v>
          </cell>
        </row>
        <row r="32">
          <cell r="A32" t="str">
            <v>介護保険特別会計（事業勘定）</v>
          </cell>
          <cell r="B32" t="e">
            <v>#N/A</v>
          </cell>
          <cell r="C32">
            <v>0.65</v>
          </cell>
          <cell r="D32" t="e">
            <v>#N/A</v>
          </cell>
          <cell r="E32">
            <v>0.36</v>
          </cell>
          <cell r="F32" t="e">
            <v>#N/A</v>
          </cell>
          <cell r="G32">
            <v>0.18</v>
          </cell>
          <cell r="H32" t="e">
            <v>#N/A</v>
          </cell>
          <cell r="I32">
            <v>0.15</v>
          </cell>
          <cell r="J32" t="e">
            <v>#N/A</v>
          </cell>
          <cell r="K32">
            <v>0.14000000000000001</v>
          </cell>
        </row>
        <row r="33">
          <cell r="A33" t="str">
            <v>簡易水道特別会計</v>
          </cell>
          <cell r="B33" t="e">
            <v>#N/A</v>
          </cell>
          <cell r="C33">
            <v>0.21</v>
          </cell>
          <cell r="D33" t="e">
            <v>#N/A</v>
          </cell>
          <cell r="E33">
            <v>0.44</v>
          </cell>
          <cell r="F33" t="e">
            <v>#N/A</v>
          </cell>
          <cell r="G33">
            <v>0.3</v>
          </cell>
          <cell r="H33" t="e">
            <v>#N/A</v>
          </cell>
          <cell r="I33">
            <v>0</v>
          </cell>
          <cell r="J33" t="e">
            <v>#N/A</v>
          </cell>
          <cell r="K33">
            <v>0.25</v>
          </cell>
        </row>
        <row r="34">
          <cell r="A34" t="str">
            <v>国民健康保険特別会計（事業勘定）</v>
          </cell>
          <cell r="B34" t="e">
            <v>#N/A</v>
          </cell>
          <cell r="C34">
            <v>0</v>
          </cell>
          <cell r="D34" t="e">
            <v>#N/A</v>
          </cell>
          <cell r="E34">
            <v>0.69</v>
          </cell>
          <cell r="F34" t="e">
            <v>#N/A</v>
          </cell>
          <cell r="G34">
            <v>0.08</v>
          </cell>
          <cell r="H34" t="e">
            <v>#N/A</v>
          </cell>
          <cell r="I34">
            <v>0.24</v>
          </cell>
          <cell r="J34" t="e">
            <v>#N/A</v>
          </cell>
          <cell r="K34">
            <v>0.94</v>
          </cell>
        </row>
        <row r="35">
          <cell r="A35" t="str">
            <v>国民健康保険特別会計（病院事業）</v>
          </cell>
          <cell r="B35" t="e">
            <v>#N/A</v>
          </cell>
          <cell r="C35">
            <v>4.4000000000000004</v>
          </cell>
          <cell r="D35" t="e">
            <v>#N/A</v>
          </cell>
          <cell r="E35">
            <v>4</v>
          </cell>
          <cell r="F35" t="e">
            <v>#N/A</v>
          </cell>
          <cell r="G35">
            <v>4.2</v>
          </cell>
          <cell r="H35" t="e">
            <v>#N/A</v>
          </cell>
          <cell r="I35">
            <v>4.7</v>
          </cell>
          <cell r="J35" t="e">
            <v>#N/A</v>
          </cell>
          <cell r="K35">
            <v>5.58</v>
          </cell>
        </row>
        <row r="36">
          <cell r="A36" t="str">
            <v>一般会計</v>
          </cell>
          <cell r="B36" t="e">
            <v>#N/A</v>
          </cell>
          <cell r="C36">
            <v>5.82</v>
          </cell>
          <cell r="D36" t="e">
            <v>#N/A</v>
          </cell>
          <cell r="E36">
            <v>7.07</v>
          </cell>
          <cell r="F36" t="e">
            <v>#N/A</v>
          </cell>
          <cell r="G36">
            <v>8.18</v>
          </cell>
          <cell r="H36" t="e">
            <v>#N/A</v>
          </cell>
          <cell r="I36">
            <v>5.86</v>
          </cell>
          <cell r="J36" t="e">
            <v>#N/A</v>
          </cell>
          <cell r="K36">
            <v>6.15</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698</v>
          </cell>
          <cell r="E42"/>
          <cell r="F42"/>
          <cell r="G42">
            <v>694</v>
          </cell>
          <cell r="H42"/>
          <cell r="I42"/>
          <cell r="J42">
            <v>697</v>
          </cell>
          <cell r="K42"/>
          <cell r="L42"/>
          <cell r="M42">
            <v>649</v>
          </cell>
          <cell r="N42"/>
          <cell r="O42"/>
          <cell r="P42">
            <v>723</v>
          </cell>
        </row>
        <row r="43">
          <cell r="A43" t="str">
            <v>一時借入金の利子</v>
          </cell>
          <cell r="B43">
            <v>0</v>
          </cell>
          <cell r="C43"/>
          <cell r="D43"/>
          <cell r="E43">
            <v>0</v>
          </cell>
          <cell r="F43"/>
          <cell r="G43"/>
          <cell r="H43">
            <v>0</v>
          </cell>
          <cell r="I43"/>
          <cell r="J43"/>
          <cell r="K43">
            <v>0</v>
          </cell>
          <cell r="L43"/>
          <cell r="M43"/>
          <cell r="N43">
            <v>0</v>
          </cell>
          <cell r="O43"/>
          <cell r="P43"/>
        </row>
        <row r="44">
          <cell r="A44" t="str">
            <v>債務負担行為に基づく支出額</v>
          </cell>
          <cell r="B44">
            <v>3</v>
          </cell>
          <cell r="C44"/>
          <cell r="D44"/>
          <cell r="E44">
            <v>3</v>
          </cell>
          <cell r="F44"/>
          <cell r="G44"/>
          <cell r="H44">
            <v>1</v>
          </cell>
          <cell r="I44"/>
          <cell r="J44"/>
          <cell r="K44" t="str">
            <v>-</v>
          </cell>
          <cell r="L44"/>
          <cell r="M44"/>
          <cell r="N44" t="str">
            <v>-</v>
          </cell>
          <cell r="O44"/>
          <cell r="P44"/>
        </row>
        <row r="45">
          <cell r="A45" t="str">
            <v>組合等が起こした地方債の元利償還金に対する負担金等</v>
          </cell>
          <cell r="B45">
            <v>104</v>
          </cell>
          <cell r="C45"/>
          <cell r="D45"/>
          <cell r="E45">
            <v>105</v>
          </cell>
          <cell r="F45"/>
          <cell r="G45"/>
          <cell r="H45">
            <v>113</v>
          </cell>
          <cell r="I45"/>
          <cell r="J45"/>
          <cell r="K45">
            <v>96</v>
          </cell>
          <cell r="L45"/>
          <cell r="M45"/>
          <cell r="N45">
            <v>81</v>
          </cell>
          <cell r="O45"/>
          <cell r="P45"/>
        </row>
        <row r="46">
          <cell r="A46" t="str">
            <v>公営企業債の元利償還金に対する繰入金</v>
          </cell>
          <cell r="B46">
            <v>182</v>
          </cell>
          <cell r="C46"/>
          <cell r="D46"/>
          <cell r="E46">
            <v>172</v>
          </cell>
          <cell r="F46"/>
          <cell r="G46"/>
          <cell r="H46">
            <v>153</v>
          </cell>
          <cell r="I46"/>
          <cell r="J46"/>
          <cell r="K46">
            <v>142</v>
          </cell>
          <cell r="L46"/>
          <cell r="M46"/>
          <cell r="N46">
            <v>134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659</v>
          </cell>
          <cell r="C49"/>
          <cell r="D49"/>
          <cell r="E49">
            <v>672</v>
          </cell>
          <cell r="F49"/>
          <cell r="G49"/>
          <cell r="H49">
            <v>690</v>
          </cell>
          <cell r="I49"/>
          <cell r="J49"/>
          <cell r="K49">
            <v>709</v>
          </cell>
          <cell r="L49"/>
          <cell r="M49"/>
          <cell r="N49">
            <v>789</v>
          </cell>
          <cell r="O49"/>
          <cell r="P49"/>
        </row>
        <row r="50">
          <cell r="A50" t="str">
            <v>実質公債費比率の分子</v>
          </cell>
          <cell r="B50" t="e">
            <v>#N/A</v>
          </cell>
          <cell r="C50">
            <v>250</v>
          </cell>
          <cell r="D50" t="e">
            <v>#N/A</v>
          </cell>
          <cell r="E50" t="e">
            <v>#N/A</v>
          </cell>
          <cell r="F50">
            <v>258</v>
          </cell>
          <cell r="G50" t="e">
            <v>#N/A</v>
          </cell>
          <cell r="H50" t="e">
            <v>#N/A</v>
          </cell>
          <cell r="I50">
            <v>260</v>
          </cell>
          <cell r="J50" t="e">
            <v>#N/A</v>
          </cell>
          <cell r="K50" t="e">
            <v>#N/A</v>
          </cell>
          <cell r="L50">
            <v>298</v>
          </cell>
          <cell r="M50" t="e">
            <v>#N/A</v>
          </cell>
          <cell r="N50" t="e">
            <v>#N/A</v>
          </cell>
          <cell r="O50">
            <v>281</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6027</v>
          </cell>
          <cell r="E56"/>
          <cell r="F56"/>
          <cell r="G56">
            <v>5931</v>
          </cell>
          <cell r="H56"/>
          <cell r="I56"/>
          <cell r="J56">
            <v>5929</v>
          </cell>
          <cell r="K56"/>
          <cell r="L56"/>
          <cell r="M56">
            <v>6079</v>
          </cell>
          <cell r="N56"/>
          <cell r="O56"/>
          <cell r="P56">
            <v>5830</v>
          </cell>
        </row>
        <row r="57">
          <cell r="A57" t="str">
            <v>充当可能特定歳入</v>
          </cell>
          <cell r="B57"/>
          <cell r="C57"/>
          <cell r="D57">
            <v>242</v>
          </cell>
          <cell r="E57"/>
          <cell r="F57"/>
          <cell r="G57">
            <v>228</v>
          </cell>
          <cell r="H57"/>
          <cell r="I57"/>
          <cell r="J57">
            <v>260</v>
          </cell>
          <cell r="K57"/>
          <cell r="L57"/>
          <cell r="M57">
            <v>270</v>
          </cell>
          <cell r="N57"/>
          <cell r="O57"/>
          <cell r="P57">
            <v>247</v>
          </cell>
        </row>
        <row r="58">
          <cell r="A58" t="str">
            <v>充当可能基金</v>
          </cell>
          <cell r="B58"/>
          <cell r="C58"/>
          <cell r="D58">
            <v>5256</v>
          </cell>
          <cell r="E58"/>
          <cell r="F58"/>
          <cell r="G58">
            <v>5083</v>
          </cell>
          <cell r="H58"/>
          <cell r="I58"/>
          <cell r="J58">
            <v>4940</v>
          </cell>
          <cell r="K58"/>
          <cell r="L58"/>
          <cell r="M58">
            <v>4622</v>
          </cell>
          <cell r="N58"/>
          <cell r="O58"/>
          <cell r="P58">
            <v>4564</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626</v>
          </cell>
          <cell r="C62"/>
          <cell r="D62"/>
          <cell r="E62">
            <v>697</v>
          </cell>
          <cell r="F62"/>
          <cell r="G62"/>
          <cell r="H62">
            <v>697</v>
          </cell>
          <cell r="I62"/>
          <cell r="J62"/>
          <cell r="K62">
            <v>711</v>
          </cell>
          <cell r="L62"/>
          <cell r="M62"/>
          <cell r="N62">
            <v>659</v>
          </cell>
          <cell r="O62"/>
          <cell r="P62"/>
        </row>
        <row r="63">
          <cell r="A63" t="str">
            <v>組合等負担等見込額</v>
          </cell>
          <cell r="B63">
            <v>639</v>
          </cell>
          <cell r="C63"/>
          <cell r="D63"/>
          <cell r="E63">
            <v>497</v>
          </cell>
          <cell r="F63"/>
          <cell r="G63"/>
          <cell r="H63">
            <v>395</v>
          </cell>
          <cell r="I63"/>
          <cell r="J63"/>
          <cell r="K63">
            <v>352</v>
          </cell>
          <cell r="L63"/>
          <cell r="M63"/>
          <cell r="N63">
            <v>271</v>
          </cell>
          <cell r="O63"/>
          <cell r="P63"/>
        </row>
        <row r="64">
          <cell r="A64" t="str">
            <v>公営企業債等繰入見込額</v>
          </cell>
          <cell r="B64">
            <v>1255</v>
          </cell>
          <cell r="C64"/>
          <cell r="D64"/>
          <cell r="E64">
            <v>1106</v>
          </cell>
          <cell r="F64"/>
          <cell r="G64"/>
          <cell r="H64">
            <v>1002</v>
          </cell>
          <cell r="I64"/>
          <cell r="J64"/>
          <cell r="K64">
            <v>963</v>
          </cell>
          <cell r="L64"/>
          <cell r="M64"/>
          <cell r="N64">
            <v>945</v>
          </cell>
          <cell r="O64"/>
          <cell r="P64"/>
        </row>
        <row r="65">
          <cell r="A65" t="str">
            <v>債務負担行為に基づく支出予定額</v>
          </cell>
          <cell r="B65">
            <v>4</v>
          </cell>
          <cell r="C65"/>
          <cell r="D65"/>
          <cell r="E65">
            <v>1</v>
          </cell>
          <cell r="F65"/>
          <cell r="G65"/>
          <cell r="H65" t="str">
            <v>-</v>
          </cell>
          <cell r="I65"/>
          <cell r="J65"/>
          <cell r="K65" t="str">
            <v>-</v>
          </cell>
          <cell r="L65"/>
          <cell r="M65"/>
          <cell r="N65" t="str">
            <v>-</v>
          </cell>
          <cell r="O65"/>
          <cell r="P65"/>
        </row>
        <row r="66">
          <cell r="A66" t="str">
            <v>一般会計等に係る地方債の現在高</v>
          </cell>
          <cell r="B66">
            <v>7318</v>
          </cell>
          <cell r="C66"/>
          <cell r="D66"/>
          <cell r="E66">
            <v>7246</v>
          </cell>
          <cell r="F66"/>
          <cell r="G66"/>
          <cell r="H66">
            <v>7283</v>
          </cell>
          <cell r="I66"/>
          <cell r="J66"/>
          <cell r="K66">
            <v>7599</v>
          </cell>
          <cell r="L66"/>
          <cell r="M66"/>
          <cell r="N66">
            <v>7458</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882</v>
          </cell>
          <cell r="C72">
            <v>1032</v>
          </cell>
          <cell r="D72">
            <v>1032</v>
          </cell>
        </row>
        <row r="73">
          <cell r="A73" t="str">
            <v>減債基金</v>
          </cell>
          <cell r="B73">
            <v>438</v>
          </cell>
          <cell r="C73">
            <v>417</v>
          </cell>
          <cell r="D73">
            <v>424</v>
          </cell>
        </row>
        <row r="74">
          <cell r="A74" t="str">
            <v>その他特定目的基金</v>
          </cell>
          <cell r="B74">
            <v>3437</v>
          </cell>
          <cell r="C74">
            <v>2985</v>
          </cell>
          <cell r="D74">
            <v>2923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8" t="s">
        <v>19</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9" t="s">
        <v>21</v>
      </c>
      <c r="C3" s="610"/>
      <c r="D3" s="610"/>
      <c r="E3" s="611"/>
      <c r="F3" s="611"/>
      <c r="G3" s="611"/>
      <c r="H3" s="611"/>
      <c r="I3" s="611"/>
      <c r="J3" s="611"/>
      <c r="K3" s="611"/>
      <c r="L3" s="611" t="s">
        <v>22</v>
      </c>
      <c r="M3" s="611"/>
      <c r="N3" s="611"/>
      <c r="O3" s="611"/>
      <c r="P3" s="611"/>
      <c r="Q3" s="611"/>
      <c r="R3" s="614"/>
      <c r="S3" s="614"/>
      <c r="T3" s="614"/>
      <c r="U3" s="614"/>
      <c r="V3" s="615"/>
      <c r="W3" s="500" t="s">
        <v>23</v>
      </c>
      <c r="X3" s="501"/>
      <c r="Y3" s="501"/>
      <c r="Z3" s="501"/>
      <c r="AA3" s="501"/>
      <c r="AB3" s="610"/>
      <c r="AC3" s="614" t="s">
        <v>24</v>
      </c>
      <c r="AD3" s="501"/>
      <c r="AE3" s="501"/>
      <c r="AF3" s="501"/>
      <c r="AG3" s="501"/>
      <c r="AH3" s="501"/>
      <c r="AI3" s="501"/>
      <c r="AJ3" s="501"/>
      <c r="AK3" s="501"/>
      <c r="AL3" s="576"/>
      <c r="AM3" s="500" t="s">
        <v>25</v>
      </c>
      <c r="AN3" s="501"/>
      <c r="AO3" s="501"/>
      <c r="AP3" s="501"/>
      <c r="AQ3" s="501"/>
      <c r="AR3" s="501"/>
      <c r="AS3" s="501"/>
      <c r="AT3" s="501"/>
      <c r="AU3" s="501"/>
      <c r="AV3" s="501"/>
      <c r="AW3" s="501"/>
      <c r="AX3" s="576"/>
      <c r="AY3" s="568" t="s">
        <v>26</v>
      </c>
      <c r="AZ3" s="569"/>
      <c r="BA3" s="569"/>
      <c r="BB3" s="569"/>
      <c r="BC3" s="569"/>
      <c r="BD3" s="569"/>
      <c r="BE3" s="569"/>
      <c r="BF3" s="569"/>
      <c r="BG3" s="569"/>
      <c r="BH3" s="569"/>
      <c r="BI3" s="569"/>
      <c r="BJ3" s="569"/>
      <c r="BK3" s="569"/>
      <c r="BL3" s="569"/>
      <c r="BM3" s="618"/>
      <c r="BN3" s="500" t="s">
        <v>27</v>
      </c>
      <c r="BO3" s="501"/>
      <c r="BP3" s="501"/>
      <c r="BQ3" s="501"/>
      <c r="BR3" s="501"/>
      <c r="BS3" s="501"/>
      <c r="BT3" s="501"/>
      <c r="BU3" s="576"/>
      <c r="BV3" s="500" t="s">
        <v>28</v>
      </c>
      <c r="BW3" s="501"/>
      <c r="BX3" s="501"/>
      <c r="BY3" s="501"/>
      <c r="BZ3" s="501"/>
      <c r="CA3" s="501"/>
      <c r="CB3" s="501"/>
      <c r="CC3" s="576"/>
      <c r="CD3" s="568" t="s">
        <v>26</v>
      </c>
      <c r="CE3" s="569"/>
      <c r="CF3" s="569"/>
      <c r="CG3" s="569"/>
      <c r="CH3" s="569"/>
      <c r="CI3" s="569"/>
      <c r="CJ3" s="569"/>
      <c r="CK3" s="569"/>
      <c r="CL3" s="569"/>
      <c r="CM3" s="569"/>
      <c r="CN3" s="569"/>
      <c r="CO3" s="569"/>
      <c r="CP3" s="569"/>
      <c r="CQ3" s="569"/>
      <c r="CR3" s="569"/>
      <c r="CS3" s="618"/>
      <c r="CT3" s="500" t="s">
        <v>29</v>
      </c>
      <c r="CU3" s="501"/>
      <c r="CV3" s="501"/>
      <c r="CW3" s="501"/>
      <c r="CX3" s="501"/>
      <c r="CY3" s="501"/>
      <c r="CZ3" s="501"/>
      <c r="DA3" s="576"/>
      <c r="DB3" s="500" t="s">
        <v>30</v>
      </c>
      <c r="DC3" s="501"/>
      <c r="DD3" s="501"/>
      <c r="DE3" s="501"/>
      <c r="DF3" s="501"/>
      <c r="DG3" s="501"/>
      <c r="DH3" s="501"/>
      <c r="DI3" s="576"/>
      <c r="DJ3" s="41"/>
      <c r="DK3" s="41"/>
      <c r="DL3" s="41"/>
      <c r="DM3" s="41"/>
      <c r="DN3" s="41"/>
      <c r="DO3" s="41"/>
    </row>
    <row r="4" spans="1:119" ht="18.75" customHeight="1" x14ac:dyDescent="0.15">
      <c r="A4" s="42"/>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5"/>
      <c r="AN4" s="453"/>
      <c r="AO4" s="453"/>
      <c r="AP4" s="453"/>
      <c r="AQ4" s="453"/>
      <c r="AR4" s="453"/>
      <c r="AS4" s="453"/>
      <c r="AT4" s="453"/>
      <c r="AU4" s="453"/>
      <c r="AV4" s="453"/>
      <c r="AW4" s="453"/>
      <c r="AX4" s="617"/>
      <c r="AY4" s="427" t="s">
        <v>31</v>
      </c>
      <c r="AZ4" s="428"/>
      <c r="BA4" s="428"/>
      <c r="BB4" s="428"/>
      <c r="BC4" s="428"/>
      <c r="BD4" s="428"/>
      <c r="BE4" s="428"/>
      <c r="BF4" s="428"/>
      <c r="BG4" s="428"/>
      <c r="BH4" s="428"/>
      <c r="BI4" s="428"/>
      <c r="BJ4" s="428"/>
      <c r="BK4" s="428"/>
      <c r="BL4" s="428"/>
      <c r="BM4" s="429"/>
      <c r="BN4" s="430">
        <v>7394427</v>
      </c>
      <c r="BO4" s="431"/>
      <c r="BP4" s="431"/>
      <c r="BQ4" s="431"/>
      <c r="BR4" s="431"/>
      <c r="BS4" s="431"/>
      <c r="BT4" s="431"/>
      <c r="BU4" s="432"/>
      <c r="BV4" s="430">
        <v>7515133</v>
      </c>
      <c r="BW4" s="431"/>
      <c r="BX4" s="431"/>
      <c r="BY4" s="431"/>
      <c r="BZ4" s="431"/>
      <c r="CA4" s="431"/>
      <c r="CB4" s="431"/>
      <c r="CC4" s="432"/>
      <c r="CD4" s="602" t="s">
        <v>32</v>
      </c>
      <c r="CE4" s="603"/>
      <c r="CF4" s="603"/>
      <c r="CG4" s="603"/>
      <c r="CH4" s="603"/>
      <c r="CI4" s="603"/>
      <c r="CJ4" s="603"/>
      <c r="CK4" s="603"/>
      <c r="CL4" s="603"/>
      <c r="CM4" s="603"/>
      <c r="CN4" s="603"/>
      <c r="CO4" s="603"/>
      <c r="CP4" s="603"/>
      <c r="CQ4" s="603"/>
      <c r="CR4" s="603"/>
      <c r="CS4" s="604"/>
      <c r="CT4" s="605">
        <v>6.2</v>
      </c>
      <c r="CU4" s="606"/>
      <c r="CV4" s="606"/>
      <c r="CW4" s="606"/>
      <c r="CX4" s="606"/>
      <c r="CY4" s="606"/>
      <c r="CZ4" s="606"/>
      <c r="DA4" s="607"/>
      <c r="DB4" s="605">
        <v>5.9</v>
      </c>
      <c r="DC4" s="606"/>
      <c r="DD4" s="606"/>
      <c r="DE4" s="606"/>
      <c r="DF4" s="606"/>
      <c r="DG4" s="606"/>
      <c r="DH4" s="606"/>
      <c r="DI4" s="607"/>
      <c r="DJ4" s="41"/>
      <c r="DK4" s="41"/>
      <c r="DL4" s="41"/>
      <c r="DM4" s="41"/>
      <c r="DN4" s="41"/>
      <c r="DO4" s="41"/>
    </row>
    <row r="5" spans="1:119" ht="18.75" customHeight="1" x14ac:dyDescent="0.15">
      <c r="A5" s="42"/>
      <c r="B5" s="612"/>
      <c r="C5" s="454"/>
      <c r="D5" s="454"/>
      <c r="E5" s="613"/>
      <c r="F5" s="613"/>
      <c r="G5" s="613"/>
      <c r="H5" s="613"/>
      <c r="I5" s="613"/>
      <c r="J5" s="613"/>
      <c r="K5" s="613"/>
      <c r="L5" s="613"/>
      <c r="M5" s="613"/>
      <c r="N5" s="613"/>
      <c r="O5" s="613"/>
      <c r="P5" s="613"/>
      <c r="Q5" s="613"/>
      <c r="R5" s="452"/>
      <c r="S5" s="452"/>
      <c r="T5" s="452"/>
      <c r="U5" s="452"/>
      <c r="V5" s="616"/>
      <c r="W5" s="535"/>
      <c r="X5" s="453"/>
      <c r="Y5" s="453"/>
      <c r="Z5" s="453"/>
      <c r="AA5" s="453"/>
      <c r="AB5" s="454"/>
      <c r="AC5" s="452"/>
      <c r="AD5" s="453"/>
      <c r="AE5" s="453"/>
      <c r="AF5" s="453"/>
      <c r="AG5" s="453"/>
      <c r="AH5" s="453"/>
      <c r="AI5" s="453"/>
      <c r="AJ5" s="453"/>
      <c r="AK5" s="453"/>
      <c r="AL5" s="617"/>
      <c r="AM5" s="506" t="s">
        <v>33</v>
      </c>
      <c r="AN5" s="409"/>
      <c r="AO5" s="409"/>
      <c r="AP5" s="409"/>
      <c r="AQ5" s="409"/>
      <c r="AR5" s="409"/>
      <c r="AS5" s="409"/>
      <c r="AT5" s="410"/>
      <c r="AU5" s="486" t="s">
        <v>34</v>
      </c>
      <c r="AV5" s="487"/>
      <c r="AW5" s="487"/>
      <c r="AX5" s="487"/>
      <c r="AY5" s="415" t="s">
        <v>35</v>
      </c>
      <c r="AZ5" s="416"/>
      <c r="BA5" s="416"/>
      <c r="BB5" s="416"/>
      <c r="BC5" s="416"/>
      <c r="BD5" s="416"/>
      <c r="BE5" s="416"/>
      <c r="BF5" s="416"/>
      <c r="BG5" s="416"/>
      <c r="BH5" s="416"/>
      <c r="BI5" s="416"/>
      <c r="BJ5" s="416"/>
      <c r="BK5" s="416"/>
      <c r="BL5" s="416"/>
      <c r="BM5" s="417"/>
      <c r="BN5" s="435">
        <v>7140634</v>
      </c>
      <c r="BO5" s="436"/>
      <c r="BP5" s="436"/>
      <c r="BQ5" s="436"/>
      <c r="BR5" s="436"/>
      <c r="BS5" s="436"/>
      <c r="BT5" s="436"/>
      <c r="BU5" s="437"/>
      <c r="BV5" s="435">
        <v>7276861</v>
      </c>
      <c r="BW5" s="436"/>
      <c r="BX5" s="436"/>
      <c r="BY5" s="436"/>
      <c r="BZ5" s="436"/>
      <c r="CA5" s="436"/>
      <c r="CB5" s="436"/>
      <c r="CC5" s="437"/>
      <c r="CD5" s="444" t="s">
        <v>36</v>
      </c>
      <c r="CE5" s="445"/>
      <c r="CF5" s="445"/>
      <c r="CG5" s="445"/>
      <c r="CH5" s="445"/>
      <c r="CI5" s="445"/>
      <c r="CJ5" s="445"/>
      <c r="CK5" s="445"/>
      <c r="CL5" s="445"/>
      <c r="CM5" s="445"/>
      <c r="CN5" s="445"/>
      <c r="CO5" s="445"/>
      <c r="CP5" s="445"/>
      <c r="CQ5" s="445"/>
      <c r="CR5" s="445"/>
      <c r="CS5" s="446"/>
      <c r="CT5" s="405">
        <v>72</v>
      </c>
      <c r="CU5" s="406"/>
      <c r="CV5" s="406"/>
      <c r="CW5" s="406"/>
      <c r="CX5" s="406"/>
      <c r="CY5" s="406"/>
      <c r="CZ5" s="406"/>
      <c r="DA5" s="407"/>
      <c r="DB5" s="405">
        <v>77.2</v>
      </c>
      <c r="DC5" s="406"/>
      <c r="DD5" s="406"/>
      <c r="DE5" s="406"/>
      <c r="DF5" s="406"/>
      <c r="DG5" s="406"/>
      <c r="DH5" s="406"/>
      <c r="DI5" s="407"/>
      <c r="DJ5" s="41"/>
      <c r="DK5" s="41"/>
      <c r="DL5" s="41"/>
      <c r="DM5" s="41"/>
      <c r="DN5" s="41"/>
      <c r="DO5" s="41"/>
    </row>
    <row r="6" spans="1:119" ht="18.75" customHeight="1" x14ac:dyDescent="0.15">
      <c r="A6" s="42"/>
      <c r="B6" s="582" t="s">
        <v>37</v>
      </c>
      <c r="C6" s="451"/>
      <c r="D6" s="451"/>
      <c r="E6" s="583"/>
      <c r="F6" s="583"/>
      <c r="G6" s="583"/>
      <c r="H6" s="583"/>
      <c r="I6" s="583"/>
      <c r="J6" s="583"/>
      <c r="K6" s="583"/>
      <c r="L6" s="583" t="s">
        <v>38</v>
      </c>
      <c r="M6" s="583"/>
      <c r="N6" s="583"/>
      <c r="O6" s="583"/>
      <c r="P6" s="583"/>
      <c r="Q6" s="583"/>
      <c r="R6" s="478"/>
      <c r="S6" s="478"/>
      <c r="T6" s="478"/>
      <c r="U6" s="478"/>
      <c r="V6" s="589"/>
      <c r="W6" s="517" t="s">
        <v>39</v>
      </c>
      <c r="X6" s="450"/>
      <c r="Y6" s="450"/>
      <c r="Z6" s="450"/>
      <c r="AA6" s="450"/>
      <c r="AB6" s="451"/>
      <c r="AC6" s="594" t="s">
        <v>40</v>
      </c>
      <c r="AD6" s="595"/>
      <c r="AE6" s="595"/>
      <c r="AF6" s="595"/>
      <c r="AG6" s="595"/>
      <c r="AH6" s="595"/>
      <c r="AI6" s="595"/>
      <c r="AJ6" s="595"/>
      <c r="AK6" s="595"/>
      <c r="AL6" s="596"/>
      <c r="AM6" s="506" t="s">
        <v>41</v>
      </c>
      <c r="AN6" s="409"/>
      <c r="AO6" s="409"/>
      <c r="AP6" s="409"/>
      <c r="AQ6" s="409"/>
      <c r="AR6" s="409"/>
      <c r="AS6" s="409"/>
      <c r="AT6" s="410"/>
      <c r="AU6" s="486" t="s">
        <v>34</v>
      </c>
      <c r="AV6" s="487"/>
      <c r="AW6" s="487"/>
      <c r="AX6" s="487"/>
      <c r="AY6" s="415" t="s">
        <v>42</v>
      </c>
      <c r="AZ6" s="416"/>
      <c r="BA6" s="416"/>
      <c r="BB6" s="416"/>
      <c r="BC6" s="416"/>
      <c r="BD6" s="416"/>
      <c r="BE6" s="416"/>
      <c r="BF6" s="416"/>
      <c r="BG6" s="416"/>
      <c r="BH6" s="416"/>
      <c r="BI6" s="416"/>
      <c r="BJ6" s="416"/>
      <c r="BK6" s="416"/>
      <c r="BL6" s="416"/>
      <c r="BM6" s="417"/>
      <c r="BN6" s="435">
        <v>253793</v>
      </c>
      <c r="BO6" s="436"/>
      <c r="BP6" s="436"/>
      <c r="BQ6" s="436"/>
      <c r="BR6" s="436"/>
      <c r="BS6" s="436"/>
      <c r="BT6" s="436"/>
      <c r="BU6" s="437"/>
      <c r="BV6" s="435">
        <v>238272</v>
      </c>
      <c r="BW6" s="436"/>
      <c r="BX6" s="436"/>
      <c r="BY6" s="436"/>
      <c r="BZ6" s="436"/>
      <c r="CA6" s="436"/>
      <c r="CB6" s="436"/>
      <c r="CC6" s="437"/>
      <c r="CD6" s="444" t="s">
        <v>43</v>
      </c>
      <c r="CE6" s="445"/>
      <c r="CF6" s="445"/>
      <c r="CG6" s="445"/>
      <c r="CH6" s="445"/>
      <c r="CI6" s="445"/>
      <c r="CJ6" s="445"/>
      <c r="CK6" s="445"/>
      <c r="CL6" s="445"/>
      <c r="CM6" s="445"/>
      <c r="CN6" s="445"/>
      <c r="CO6" s="445"/>
      <c r="CP6" s="445"/>
      <c r="CQ6" s="445"/>
      <c r="CR6" s="445"/>
      <c r="CS6" s="446"/>
      <c r="CT6" s="579">
        <v>74</v>
      </c>
      <c r="CU6" s="580"/>
      <c r="CV6" s="580"/>
      <c r="CW6" s="580"/>
      <c r="CX6" s="580"/>
      <c r="CY6" s="580"/>
      <c r="CZ6" s="580"/>
      <c r="DA6" s="581"/>
      <c r="DB6" s="579">
        <v>79.5</v>
      </c>
      <c r="DC6" s="580"/>
      <c r="DD6" s="580"/>
      <c r="DE6" s="580"/>
      <c r="DF6" s="580"/>
      <c r="DG6" s="580"/>
      <c r="DH6" s="580"/>
      <c r="DI6" s="581"/>
      <c r="DJ6" s="41"/>
      <c r="DK6" s="41"/>
      <c r="DL6" s="41"/>
      <c r="DM6" s="41"/>
      <c r="DN6" s="41"/>
      <c r="DO6" s="41"/>
    </row>
    <row r="7" spans="1:119" ht="18.75" customHeight="1" x14ac:dyDescent="0.15">
      <c r="A7" s="42"/>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506" t="s">
        <v>44</v>
      </c>
      <c r="AN7" s="409"/>
      <c r="AO7" s="409"/>
      <c r="AP7" s="409"/>
      <c r="AQ7" s="409"/>
      <c r="AR7" s="409"/>
      <c r="AS7" s="409"/>
      <c r="AT7" s="410"/>
      <c r="AU7" s="486" t="s">
        <v>34</v>
      </c>
      <c r="AV7" s="487"/>
      <c r="AW7" s="487"/>
      <c r="AX7" s="487"/>
      <c r="AY7" s="415" t="s">
        <v>45</v>
      </c>
      <c r="AZ7" s="416"/>
      <c r="BA7" s="416"/>
      <c r="BB7" s="416"/>
      <c r="BC7" s="416"/>
      <c r="BD7" s="416"/>
      <c r="BE7" s="416"/>
      <c r="BF7" s="416"/>
      <c r="BG7" s="416"/>
      <c r="BH7" s="416"/>
      <c r="BI7" s="416"/>
      <c r="BJ7" s="416"/>
      <c r="BK7" s="416"/>
      <c r="BL7" s="416"/>
      <c r="BM7" s="417"/>
      <c r="BN7" s="435">
        <v>3892</v>
      </c>
      <c r="BO7" s="436"/>
      <c r="BP7" s="436"/>
      <c r="BQ7" s="436"/>
      <c r="BR7" s="436"/>
      <c r="BS7" s="436"/>
      <c r="BT7" s="436"/>
      <c r="BU7" s="437"/>
      <c r="BV7" s="435">
        <v>15275</v>
      </c>
      <c r="BW7" s="436"/>
      <c r="BX7" s="436"/>
      <c r="BY7" s="436"/>
      <c r="BZ7" s="436"/>
      <c r="CA7" s="436"/>
      <c r="CB7" s="436"/>
      <c r="CC7" s="437"/>
      <c r="CD7" s="444" t="s">
        <v>46</v>
      </c>
      <c r="CE7" s="445"/>
      <c r="CF7" s="445"/>
      <c r="CG7" s="445"/>
      <c r="CH7" s="445"/>
      <c r="CI7" s="445"/>
      <c r="CJ7" s="445"/>
      <c r="CK7" s="445"/>
      <c r="CL7" s="445"/>
      <c r="CM7" s="445"/>
      <c r="CN7" s="445"/>
      <c r="CO7" s="445"/>
      <c r="CP7" s="445"/>
      <c r="CQ7" s="445"/>
      <c r="CR7" s="445"/>
      <c r="CS7" s="446"/>
      <c r="CT7" s="435">
        <v>4061891</v>
      </c>
      <c r="CU7" s="436"/>
      <c r="CV7" s="436"/>
      <c r="CW7" s="436"/>
      <c r="CX7" s="436"/>
      <c r="CY7" s="436"/>
      <c r="CZ7" s="436"/>
      <c r="DA7" s="437"/>
      <c r="DB7" s="435">
        <v>3801603</v>
      </c>
      <c r="DC7" s="436"/>
      <c r="DD7" s="436"/>
      <c r="DE7" s="436"/>
      <c r="DF7" s="436"/>
      <c r="DG7" s="436"/>
      <c r="DH7" s="436"/>
      <c r="DI7" s="437"/>
      <c r="DJ7" s="41"/>
      <c r="DK7" s="41"/>
      <c r="DL7" s="41"/>
      <c r="DM7" s="41"/>
      <c r="DN7" s="41"/>
      <c r="DO7" s="41"/>
    </row>
    <row r="8" spans="1:119" ht="18.75" customHeight="1" thickBot="1" x14ac:dyDescent="0.2">
      <c r="A8" s="42"/>
      <c r="B8" s="587"/>
      <c r="C8" s="518"/>
      <c r="D8" s="518"/>
      <c r="E8" s="588"/>
      <c r="F8" s="588"/>
      <c r="G8" s="588"/>
      <c r="H8" s="588"/>
      <c r="I8" s="588"/>
      <c r="J8" s="588"/>
      <c r="K8" s="588"/>
      <c r="L8" s="588"/>
      <c r="M8" s="588"/>
      <c r="N8" s="588"/>
      <c r="O8" s="588"/>
      <c r="P8" s="588"/>
      <c r="Q8" s="588"/>
      <c r="R8" s="592"/>
      <c r="S8" s="592"/>
      <c r="T8" s="592"/>
      <c r="U8" s="592"/>
      <c r="V8" s="593"/>
      <c r="W8" s="502"/>
      <c r="X8" s="503"/>
      <c r="Y8" s="503"/>
      <c r="Z8" s="503"/>
      <c r="AA8" s="503"/>
      <c r="AB8" s="518"/>
      <c r="AC8" s="599"/>
      <c r="AD8" s="600"/>
      <c r="AE8" s="600"/>
      <c r="AF8" s="600"/>
      <c r="AG8" s="600"/>
      <c r="AH8" s="600"/>
      <c r="AI8" s="600"/>
      <c r="AJ8" s="600"/>
      <c r="AK8" s="600"/>
      <c r="AL8" s="601"/>
      <c r="AM8" s="506" t="s">
        <v>47</v>
      </c>
      <c r="AN8" s="409"/>
      <c r="AO8" s="409"/>
      <c r="AP8" s="409"/>
      <c r="AQ8" s="409"/>
      <c r="AR8" s="409"/>
      <c r="AS8" s="409"/>
      <c r="AT8" s="410"/>
      <c r="AU8" s="486" t="s">
        <v>34</v>
      </c>
      <c r="AV8" s="487"/>
      <c r="AW8" s="487"/>
      <c r="AX8" s="487"/>
      <c r="AY8" s="415" t="s">
        <v>48</v>
      </c>
      <c r="AZ8" s="416"/>
      <c r="BA8" s="416"/>
      <c r="BB8" s="416"/>
      <c r="BC8" s="416"/>
      <c r="BD8" s="416"/>
      <c r="BE8" s="416"/>
      <c r="BF8" s="416"/>
      <c r="BG8" s="416"/>
      <c r="BH8" s="416"/>
      <c r="BI8" s="416"/>
      <c r="BJ8" s="416"/>
      <c r="BK8" s="416"/>
      <c r="BL8" s="416"/>
      <c r="BM8" s="417"/>
      <c r="BN8" s="435">
        <v>249901</v>
      </c>
      <c r="BO8" s="436"/>
      <c r="BP8" s="436"/>
      <c r="BQ8" s="436"/>
      <c r="BR8" s="436"/>
      <c r="BS8" s="436"/>
      <c r="BT8" s="436"/>
      <c r="BU8" s="437"/>
      <c r="BV8" s="435">
        <v>222997</v>
      </c>
      <c r="BW8" s="436"/>
      <c r="BX8" s="436"/>
      <c r="BY8" s="436"/>
      <c r="BZ8" s="436"/>
      <c r="CA8" s="436"/>
      <c r="CB8" s="436"/>
      <c r="CC8" s="437"/>
      <c r="CD8" s="444" t="s">
        <v>49</v>
      </c>
      <c r="CE8" s="445"/>
      <c r="CF8" s="445"/>
      <c r="CG8" s="445"/>
      <c r="CH8" s="445"/>
      <c r="CI8" s="445"/>
      <c r="CJ8" s="445"/>
      <c r="CK8" s="445"/>
      <c r="CL8" s="445"/>
      <c r="CM8" s="445"/>
      <c r="CN8" s="445"/>
      <c r="CO8" s="445"/>
      <c r="CP8" s="445"/>
      <c r="CQ8" s="445"/>
      <c r="CR8" s="445"/>
      <c r="CS8" s="446"/>
      <c r="CT8" s="541">
        <v>0.22</v>
      </c>
      <c r="CU8" s="542"/>
      <c r="CV8" s="542"/>
      <c r="CW8" s="542"/>
      <c r="CX8" s="542"/>
      <c r="CY8" s="542"/>
      <c r="CZ8" s="542"/>
      <c r="DA8" s="543"/>
      <c r="DB8" s="541">
        <v>0.22</v>
      </c>
      <c r="DC8" s="542"/>
      <c r="DD8" s="542"/>
      <c r="DE8" s="542"/>
      <c r="DF8" s="542"/>
      <c r="DG8" s="542"/>
      <c r="DH8" s="542"/>
      <c r="DI8" s="543"/>
      <c r="DJ8" s="41"/>
      <c r="DK8" s="41"/>
      <c r="DL8" s="41"/>
      <c r="DM8" s="41"/>
      <c r="DN8" s="41"/>
      <c r="DO8" s="41"/>
    </row>
    <row r="9" spans="1:119" ht="18.75" customHeight="1" thickBot="1" x14ac:dyDescent="0.2">
      <c r="A9" s="42"/>
      <c r="B9" s="568" t="s">
        <v>50</v>
      </c>
      <c r="C9" s="569"/>
      <c r="D9" s="569"/>
      <c r="E9" s="569"/>
      <c r="F9" s="569"/>
      <c r="G9" s="569"/>
      <c r="H9" s="569"/>
      <c r="I9" s="569"/>
      <c r="J9" s="569"/>
      <c r="K9" s="489"/>
      <c r="L9" s="570" t="s">
        <v>51</v>
      </c>
      <c r="M9" s="571"/>
      <c r="N9" s="571"/>
      <c r="O9" s="571"/>
      <c r="P9" s="571"/>
      <c r="Q9" s="572"/>
      <c r="R9" s="573">
        <v>5023</v>
      </c>
      <c r="S9" s="574"/>
      <c r="T9" s="574"/>
      <c r="U9" s="574"/>
      <c r="V9" s="575"/>
      <c r="W9" s="500" t="s">
        <v>52</v>
      </c>
      <c r="X9" s="501"/>
      <c r="Y9" s="501"/>
      <c r="Z9" s="501"/>
      <c r="AA9" s="501"/>
      <c r="AB9" s="501"/>
      <c r="AC9" s="501"/>
      <c r="AD9" s="501"/>
      <c r="AE9" s="501"/>
      <c r="AF9" s="501"/>
      <c r="AG9" s="501"/>
      <c r="AH9" s="501"/>
      <c r="AI9" s="501"/>
      <c r="AJ9" s="501"/>
      <c r="AK9" s="501"/>
      <c r="AL9" s="576"/>
      <c r="AM9" s="506" t="s">
        <v>53</v>
      </c>
      <c r="AN9" s="409"/>
      <c r="AO9" s="409"/>
      <c r="AP9" s="409"/>
      <c r="AQ9" s="409"/>
      <c r="AR9" s="409"/>
      <c r="AS9" s="409"/>
      <c r="AT9" s="410"/>
      <c r="AU9" s="486" t="s">
        <v>34</v>
      </c>
      <c r="AV9" s="487"/>
      <c r="AW9" s="487"/>
      <c r="AX9" s="487"/>
      <c r="AY9" s="415" t="s">
        <v>54</v>
      </c>
      <c r="AZ9" s="416"/>
      <c r="BA9" s="416"/>
      <c r="BB9" s="416"/>
      <c r="BC9" s="416"/>
      <c r="BD9" s="416"/>
      <c r="BE9" s="416"/>
      <c r="BF9" s="416"/>
      <c r="BG9" s="416"/>
      <c r="BH9" s="416"/>
      <c r="BI9" s="416"/>
      <c r="BJ9" s="416"/>
      <c r="BK9" s="416"/>
      <c r="BL9" s="416"/>
      <c r="BM9" s="417"/>
      <c r="BN9" s="435">
        <v>26904</v>
      </c>
      <c r="BO9" s="436"/>
      <c r="BP9" s="436"/>
      <c r="BQ9" s="436"/>
      <c r="BR9" s="436"/>
      <c r="BS9" s="436"/>
      <c r="BT9" s="436"/>
      <c r="BU9" s="437"/>
      <c r="BV9" s="435">
        <v>-88610</v>
      </c>
      <c r="BW9" s="436"/>
      <c r="BX9" s="436"/>
      <c r="BY9" s="436"/>
      <c r="BZ9" s="436"/>
      <c r="CA9" s="436"/>
      <c r="CB9" s="436"/>
      <c r="CC9" s="437"/>
      <c r="CD9" s="444" t="s">
        <v>55</v>
      </c>
      <c r="CE9" s="445"/>
      <c r="CF9" s="445"/>
      <c r="CG9" s="445"/>
      <c r="CH9" s="445"/>
      <c r="CI9" s="445"/>
      <c r="CJ9" s="445"/>
      <c r="CK9" s="445"/>
      <c r="CL9" s="445"/>
      <c r="CM9" s="445"/>
      <c r="CN9" s="445"/>
      <c r="CO9" s="445"/>
      <c r="CP9" s="445"/>
      <c r="CQ9" s="445"/>
      <c r="CR9" s="445"/>
      <c r="CS9" s="446"/>
      <c r="CT9" s="405">
        <v>15.5</v>
      </c>
      <c r="CU9" s="406"/>
      <c r="CV9" s="406"/>
      <c r="CW9" s="406"/>
      <c r="CX9" s="406"/>
      <c r="CY9" s="406"/>
      <c r="CZ9" s="406"/>
      <c r="DA9" s="407"/>
      <c r="DB9" s="405">
        <v>15.1</v>
      </c>
      <c r="DC9" s="406"/>
      <c r="DD9" s="406"/>
      <c r="DE9" s="406"/>
      <c r="DF9" s="406"/>
      <c r="DG9" s="406"/>
      <c r="DH9" s="406"/>
      <c r="DI9" s="407"/>
      <c r="DJ9" s="41"/>
      <c r="DK9" s="41"/>
      <c r="DL9" s="41"/>
      <c r="DM9" s="41"/>
      <c r="DN9" s="41"/>
      <c r="DO9" s="41"/>
    </row>
    <row r="10" spans="1:119" ht="18.75" customHeight="1" thickBot="1" x14ac:dyDescent="0.2">
      <c r="A10" s="42"/>
      <c r="B10" s="568"/>
      <c r="C10" s="569"/>
      <c r="D10" s="569"/>
      <c r="E10" s="569"/>
      <c r="F10" s="569"/>
      <c r="G10" s="569"/>
      <c r="H10" s="569"/>
      <c r="I10" s="569"/>
      <c r="J10" s="569"/>
      <c r="K10" s="489"/>
      <c r="L10" s="408" t="s">
        <v>56</v>
      </c>
      <c r="M10" s="409"/>
      <c r="N10" s="409"/>
      <c r="O10" s="409"/>
      <c r="P10" s="409"/>
      <c r="Q10" s="410"/>
      <c r="R10" s="411">
        <v>5242</v>
      </c>
      <c r="S10" s="412"/>
      <c r="T10" s="412"/>
      <c r="U10" s="412"/>
      <c r="V10" s="414"/>
      <c r="W10" s="577"/>
      <c r="X10" s="388"/>
      <c r="Y10" s="388"/>
      <c r="Z10" s="388"/>
      <c r="AA10" s="388"/>
      <c r="AB10" s="388"/>
      <c r="AC10" s="388"/>
      <c r="AD10" s="388"/>
      <c r="AE10" s="388"/>
      <c r="AF10" s="388"/>
      <c r="AG10" s="388"/>
      <c r="AH10" s="388"/>
      <c r="AI10" s="388"/>
      <c r="AJ10" s="388"/>
      <c r="AK10" s="388"/>
      <c r="AL10" s="578"/>
      <c r="AM10" s="506" t="s">
        <v>57</v>
      </c>
      <c r="AN10" s="409"/>
      <c r="AO10" s="409"/>
      <c r="AP10" s="409"/>
      <c r="AQ10" s="409"/>
      <c r="AR10" s="409"/>
      <c r="AS10" s="409"/>
      <c r="AT10" s="410"/>
      <c r="AU10" s="486" t="s">
        <v>58</v>
      </c>
      <c r="AV10" s="487"/>
      <c r="AW10" s="487"/>
      <c r="AX10" s="487"/>
      <c r="AY10" s="415" t="s">
        <v>59</v>
      </c>
      <c r="AZ10" s="416"/>
      <c r="BA10" s="416"/>
      <c r="BB10" s="416"/>
      <c r="BC10" s="416"/>
      <c r="BD10" s="416"/>
      <c r="BE10" s="416"/>
      <c r="BF10" s="416"/>
      <c r="BG10" s="416"/>
      <c r="BH10" s="416"/>
      <c r="BI10" s="416"/>
      <c r="BJ10" s="416"/>
      <c r="BK10" s="416"/>
      <c r="BL10" s="416"/>
      <c r="BM10" s="417"/>
      <c r="BN10" s="435">
        <v>5</v>
      </c>
      <c r="BO10" s="436"/>
      <c r="BP10" s="436"/>
      <c r="BQ10" s="436"/>
      <c r="BR10" s="436"/>
      <c r="BS10" s="436"/>
      <c r="BT10" s="436"/>
      <c r="BU10" s="437"/>
      <c r="BV10" s="435">
        <v>150000</v>
      </c>
      <c r="BW10" s="436"/>
      <c r="BX10" s="436"/>
      <c r="BY10" s="436"/>
      <c r="BZ10" s="436"/>
      <c r="CA10" s="436"/>
      <c r="CB10" s="436"/>
      <c r="CC10" s="437"/>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8"/>
      <c r="C11" s="569"/>
      <c r="D11" s="569"/>
      <c r="E11" s="569"/>
      <c r="F11" s="569"/>
      <c r="G11" s="569"/>
      <c r="H11" s="569"/>
      <c r="I11" s="569"/>
      <c r="J11" s="569"/>
      <c r="K11" s="489"/>
      <c r="L11" s="390" t="s">
        <v>61</v>
      </c>
      <c r="M11" s="391"/>
      <c r="N11" s="391"/>
      <c r="O11" s="391"/>
      <c r="P11" s="391"/>
      <c r="Q11" s="392"/>
      <c r="R11" s="565" t="s">
        <v>62</v>
      </c>
      <c r="S11" s="566"/>
      <c r="T11" s="566"/>
      <c r="U11" s="566"/>
      <c r="V11" s="567"/>
      <c r="W11" s="577"/>
      <c r="X11" s="388"/>
      <c r="Y11" s="388"/>
      <c r="Z11" s="388"/>
      <c r="AA11" s="388"/>
      <c r="AB11" s="388"/>
      <c r="AC11" s="388"/>
      <c r="AD11" s="388"/>
      <c r="AE11" s="388"/>
      <c r="AF11" s="388"/>
      <c r="AG11" s="388"/>
      <c r="AH11" s="388"/>
      <c r="AI11" s="388"/>
      <c r="AJ11" s="388"/>
      <c r="AK11" s="388"/>
      <c r="AL11" s="578"/>
      <c r="AM11" s="506" t="s">
        <v>63</v>
      </c>
      <c r="AN11" s="409"/>
      <c r="AO11" s="409"/>
      <c r="AP11" s="409"/>
      <c r="AQ11" s="409"/>
      <c r="AR11" s="409"/>
      <c r="AS11" s="409"/>
      <c r="AT11" s="410"/>
      <c r="AU11" s="486" t="s">
        <v>58</v>
      </c>
      <c r="AV11" s="487"/>
      <c r="AW11" s="487"/>
      <c r="AX11" s="487"/>
      <c r="AY11" s="415" t="s">
        <v>64</v>
      </c>
      <c r="AZ11" s="416"/>
      <c r="BA11" s="416"/>
      <c r="BB11" s="416"/>
      <c r="BC11" s="416"/>
      <c r="BD11" s="416"/>
      <c r="BE11" s="416"/>
      <c r="BF11" s="416"/>
      <c r="BG11" s="416"/>
      <c r="BH11" s="416"/>
      <c r="BI11" s="416"/>
      <c r="BJ11" s="416"/>
      <c r="BK11" s="416"/>
      <c r="BL11" s="416"/>
      <c r="BM11" s="417"/>
      <c r="BN11" s="435">
        <v>0</v>
      </c>
      <c r="BO11" s="436"/>
      <c r="BP11" s="436"/>
      <c r="BQ11" s="436"/>
      <c r="BR11" s="436"/>
      <c r="BS11" s="436"/>
      <c r="BT11" s="436"/>
      <c r="BU11" s="437"/>
      <c r="BV11" s="435">
        <v>0</v>
      </c>
      <c r="BW11" s="436"/>
      <c r="BX11" s="436"/>
      <c r="BY11" s="436"/>
      <c r="BZ11" s="436"/>
      <c r="CA11" s="436"/>
      <c r="CB11" s="436"/>
      <c r="CC11" s="437"/>
      <c r="CD11" s="444" t="s">
        <v>65</v>
      </c>
      <c r="CE11" s="445"/>
      <c r="CF11" s="445"/>
      <c r="CG11" s="445"/>
      <c r="CH11" s="445"/>
      <c r="CI11" s="445"/>
      <c r="CJ11" s="445"/>
      <c r="CK11" s="445"/>
      <c r="CL11" s="445"/>
      <c r="CM11" s="445"/>
      <c r="CN11" s="445"/>
      <c r="CO11" s="445"/>
      <c r="CP11" s="445"/>
      <c r="CQ11" s="445"/>
      <c r="CR11" s="445"/>
      <c r="CS11" s="446"/>
      <c r="CT11" s="541" t="s">
        <v>66</v>
      </c>
      <c r="CU11" s="542"/>
      <c r="CV11" s="542"/>
      <c r="CW11" s="542"/>
      <c r="CX11" s="542"/>
      <c r="CY11" s="542"/>
      <c r="CZ11" s="542"/>
      <c r="DA11" s="543"/>
      <c r="DB11" s="541" t="s">
        <v>66</v>
      </c>
      <c r="DC11" s="542"/>
      <c r="DD11" s="542"/>
      <c r="DE11" s="542"/>
      <c r="DF11" s="542"/>
      <c r="DG11" s="542"/>
      <c r="DH11" s="542"/>
      <c r="DI11" s="543"/>
      <c r="DJ11" s="41"/>
      <c r="DK11" s="41"/>
      <c r="DL11" s="41"/>
      <c r="DM11" s="41"/>
      <c r="DN11" s="41"/>
      <c r="DO11" s="41"/>
    </row>
    <row r="12" spans="1:119" ht="18.75" customHeight="1" x14ac:dyDescent="0.15">
      <c r="A12" s="42"/>
      <c r="B12" s="544" t="s">
        <v>67</v>
      </c>
      <c r="C12" s="545"/>
      <c r="D12" s="545"/>
      <c r="E12" s="545"/>
      <c r="F12" s="545"/>
      <c r="G12" s="545"/>
      <c r="H12" s="545"/>
      <c r="I12" s="545"/>
      <c r="J12" s="545"/>
      <c r="K12" s="546"/>
      <c r="L12" s="553" t="s">
        <v>68</v>
      </c>
      <c r="M12" s="554"/>
      <c r="N12" s="554"/>
      <c r="O12" s="554"/>
      <c r="P12" s="554"/>
      <c r="Q12" s="555"/>
      <c r="R12" s="556">
        <v>5123</v>
      </c>
      <c r="S12" s="557"/>
      <c r="T12" s="557"/>
      <c r="U12" s="557"/>
      <c r="V12" s="558"/>
      <c r="W12" s="559" t="s">
        <v>26</v>
      </c>
      <c r="X12" s="487"/>
      <c r="Y12" s="487"/>
      <c r="Z12" s="487"/>
      <c r="AA12" s="487"/>
      <c r="AB12" s="560"/>
      <c r="AC12" s="561" t="s">
        <v>69</v>
      </c>
      <c r="AD12" s="562"/>
      <c r="AE12" s="562"/>
      <c r="AF12" s="562"/>
      <c r="AG12" s="563"/>
      <c r="AH12" s="561" t="s">
        <v>70</v>
      </c>
      <c r="AI12" s="562"/>
      <c r="AJ12" s="562"/>
      <c r="AK12" s="562"/>
      <c r="AL12" s="564"/>
      <c r="AM12" s="506" t="s">
        <v>71</v>
      </c>
      <c r="AN12" s="409"/>
      <c r="AO12" s="409"/>
      <c r="AP12" s="409"/>
      <c r="AQ12" s="409"/>
      <c r="AR12" s="409"/>
      <c r="AS12" s="409"/>
      <c r="AT12" s="410"/>
      <c r="AU12" s="486" t="s">
        <v>34</v>
      </c>
      <c r="AV12" s="487"/>
      <c r="AW12" s="487"/>
      <c r="AX12" s="487"/>
      <c r="AY12" s="415" t="s">
        <v>72</v>
      </c>
      <c r="AZ12" s="416"/>
      <c r="BA12" s="416"/>
      <c r="BB12" s="416"/>
      <c r="BC12" s="416"/>
      <c r="BD12" s="416"/>
      <c r="BE12" s="416"/>
      <c r="BF12" s="416"/>
      <c r="BG12" s="416"/>
      <c r="BH12" s="416"/>
      <c r="BI12" s="416"/>
      <c r="BJ12" s="416"/>
      <c r="BK12" s="416"/>
      <c r="BL12" s="416"/>
      <c r="BM12" s="417"/>
      <c r="BN12" s="435">
        <v>0</v>
      </c>
      <c r="BO12" s="436"/>
      <c r="BP12" s="436"/>
      <c r="BQ12" s="436"/>
      <c r="BR12" s="436"/>
      <c r="BS12" s="436"/>
      <c r="BT12" s="436"/>
      <c r="BU12" s="437"/>
      <c r="BV12" s="435">
        <v>0</v>
      </c>
      <c r="BW12" s="436"/>
      <c r="BX12" s="436"/>
      <c r="BY12" s="436"/>
      <c r="BZ12" s="436"/>
      <c r="CA12" s="436"/>
      <c r="CB12" s="436"/>
      <c r="CC12" s="437"/>
      <c r="CD12" s="444" t="s">
        <v>73</v>
      </c>
      <c r="CE12" s="445"/>
      <c r="CF12" s="445"/>
      <c r="CG12" s="445"/>
      <c r="CH12" s="445"/>
      <c r="CI12" s="445"/>
      <c r="CJ12" s="445"/>
      <c r="CK12" s="445"/>
      <c r="CL12" s="445"/>
      <c r="CM12" s="445"/>
      <c r="CN12" s="445"/>
      <c r="CO12" s="445"/>
      <c r="CP12" s="445"/>
      <c r="CQ12" s="445"/>
      <c r="CR12" s="445"/>
      <c r="CS12" s="446"/>
      <c r="CT12" s="541" t="s">
        <v>66</v>
      </c>
      <c r="CU12" s="542"/>
      <c r="CV12" s="542"/>
      <c r="CW12" s="542"/>
      <c r="CX12" s="542"/>
      <c r="CY12" s="542"/>
      <c r="CZ12" s="542"/>
      <c r="DA12" s="543"/>
      <c r="DB12" s="541" t="s">
        <v>66</v>
      </c>
      <c r="DC12" s="542"/>
      <c r="DD12" s="542"/>
      <c r="DE12" s="542"/>
      <c r="DF12" s="542"/>
      <c r="DG12" s="542"/>
      <c r="DH12" s="542"/>
      <c r="DI12" s="543"/>
      <c r="DJ12" s="41"/>
      <c r="DK12" s="41"/>
      <c r="DL12" s="41"/>
      <c r="DM12" s="41"/>
      <c r="DN12" s="41"/>
      <c r="DO12" s="41"/>
    </row>
    <row r="13" spans="1:119" ht="18.75" customHeight="1" x14ac:dyDescent="0.15">
      <c r="A13" s="42"/>
      <c r="B13" s="547"/>
      <c r="C13" s="548"/>
      <c r="D13" s="548"/>
      <c r="E13" s="548"/>
      <c r="F13" s="548"/>
      <c r="G13" s="548"/>
      <c r="H13" s="548"/>
      <c r="I13" s="548"/>
      <c r="J13" s="548"/>
      <c r="K13" s="549"/>
      <c r="L13" s="52"/>
      <c r="M13" s="529" t="s">
        <v>74</v>
      </c>
      <c r="N13" s="530"/>
      <c r="O13" s="530"/>
      <c r="P13" s="530"/>
      <c r="Q13" s="531"/>
      <c r="R13" s="532">
        <v>5044</v>
      </c>
      <c r="S13" s="533"/>
      <c r="T13" s="533"/>
      <c r="U13" s="533"/>
      <c r="V13" s="534"/>
      <c r="W13" s="517" t="s">
        <v>75</v>
      </c>
      <c r="X13" s="450"/>
      <c r="Y13" s="450"/>
      <c r="Z13" s="450"/>
      <c r="AA13" s="450"/>
      <c r="AB13" s="451"/>
      <c r="AC13" s="411">
        <v>958</v>
      </c>
      <c r="AD13" s="412"/>
      <c r="AE13" s="412"/>
      <c r="AF13" s="412"/>
      <c r="AG13" s="413"/>
      <c r="AH13" s="411">
        <v>1005</v>
      </c>
      <c r="AI13" s="412"/>
      <c r="AJ13" s="412"/>
      <c r="AK13" s="412"/>
      <c r="AL13" s="414"/>
      <c r="AM13" s="506" t="s">
        <v>76</v>
      </c>
      <c r="AN13" s="409"/>
      <c r="AO13" s="409"/>
      <c r="AP13" s="409"/>
      <c r="AQ13" s="409"/>
      <c r="AR13" s="409"/>
      <c r="AS13" s="409"/>
      <c r="AT13" s="410"/>
      <c r="AU13" s="486" t="s">
        <v>58</v>
      </c>
      <c r="AV13" s="487"/>
      <c r="AW13" s="487"/>
      <c r="AX13" s="487"/>
      <c r="AY13" s="415" t="s">
        <v>77</v>
      </c>
      <c r="AZ13" s="416"/>
      <c r="BA13" s="416"/>
      <c r="BB13" s="416"/>
      <c r="BC13" s="416"/>
      <c r="BD13" s="416"/>
      <c r="BE13" s="416"/>
      <c r="BF13" s="416"/>
      <c r="BG13" s="416"/>
      <c r="BH13" s="416"/>
      <c r="BI13" s="416"/>
      <c r="BJ13" s="416"/>
      <c r="BK13" s="416"/>
      <c r="BL13" s="416"/>
      <c r="BM13" s="417"/>
      <c r="BN13" s="435">
        <v>26909</v>
      </c>
      <c r="BO13" s="436"/>
      <c r="BP13" s="436"/>
      <c r="BQ13" s="436"/>
      <c r="BR13" s="436"/>
      <c r="BS13" s="436"/>
      <c r="BT13" s="436"/>
      <c r="BU13" s="437"/>
      <c r="BV13" s="435">
        <v>61390</v>
      </c>
      <c r="BW13" s="436"/>
      <c r="BX13" s="436"/>
      <c r="BY13" s="436"/>
      <c r="BZ13" s="436"/>
      <c r="CA13" s="436"/>
      <c r="CB13" s="436"/>
      <c r="CC13" s="437"/>
      <c r="CD13" s="444" t="s">
        <v>78</v>
      </c>
      <c r="CE13" s="445"/>
      <c r="CF13" s="445"/>
      <c r="CG13" s="445"/>
      <c r="CH13" s="445"/>
      <c r="CI13" s="445"/>
      <c r="CJ13" s="445"/>
      <c r="CK13" s="445"/>
      <c r="CL13" s="445"/>
      <c r="CM13" s="445"/>
      <c r="CN13" s="445"/>
      <c r="CO13" s="445"/>
      <c r="CP13" s="445"/>
      <c r="CQ13" s="445"/>
      <c r="CR13" s="445"/>
      <c r="CS13" s="446"/>
      <c r="CT13" s="405">
        <v>8.6</v>
      </c>
      <c r="CU13" s="406"/>
      <c r="CV13" s="406"/>
      <c r="CW13" s="406"/>
      <c r="CX13" s="406"/>
      <c r="CY13" s="406"/>
      <c r="CZ13" s="406"/>
      <c r="DA13" s="407"/>
      <c r="DB13" s="405">
        <v>8.5</v>
      </c>
      <c r="DC13" s="406"/>
      <c r="DD13" s="406"/>
      <c r="DE13" s="406"/>
      <c r="DF13" s="406"/>
      <c r="DG13" s="406"/>
      <c r="DH13" s="406"/>
      <c r="DI13" s="407"/>
      <c r="DJ13" s="41"/>
      <c r="DK13" s="41"/>
      <c r="DL13" s="41"/>
      <c r="DM13" s="41"/>
      <c r="DN13" s="41"/>
      <c r="DO13" s="41"/>
    </row>
    <row r="14" spans="1:119" ht="18.75" customHeight="1" thickBot="1" x14ac:dyDescent="0.2">
      <c r="A14" s="42"/>
      <c r="B14" s="547"/>
      <c r="C14" s="548"/>
      <c r="D14" s="548"/>
      <c r="E14" s="548"/>
      <c r="F14" s="548"/>
      <c r="G14" s="548"/>
      <c r="H14" s="548"/>
      <c r="I14" s="548"/>
      <c r="J14" s="548"/>
      <c r="K14" s="549"/>
      <c r="L14" s="522" t="s">
        <v>79</v>
      </c>
      <c r="M14" s="539"/>
      <c r="N14" s="539"/>
      <c r="O14" s="539"/>
      <c r="P14" s="539"/>
      <c r="Q14" s="540"/>
      <c r="R14" s="532">
        <v>5243</v>
      </c>
      <c r="S14" s="533"/>
      <c r="T14" s="533"/>
      <c r="U14" s="533"/>
      <c r="V14" s="534"/>
      <c r="W14" s="535"/>
      <c r="X14" s="453"/>
      <c r="Y14" s="453"/>
      <c r="Z14" s="453"/>
      <c r="AA14" s="453"/>
      <c r="AB14" s="454"/>
      <c r="AC14" s="525">
        <v>33.1</v>
      </c>
      <c r="AD14" s="526"/>
      <c r="AE14" s="526"/>
      <c r="AF14" s="526"/>
      <c r="AG14" s="527"/>
      <c r="AH14" s="525">
        <v>32.700000000000003</v>
      </c>
      <c r="AI14" s="526"/>
      <c r="AJ14" s="526"/>
      <c r="AK14" s="526"/>
      <c r="AL14" s="528"/>
      <c r="AM14" s="506"/>
      <c r="AN14" s="409"/>
      <c r="AO14" s="409"/>
      <c r="AP14" s="409"/>
      <c r="AQ14" s="409"/>
      <c r="AR14" s="409"/>
      <c r="AS14" s="409"/>
      <c r="AT14" s="410"/>
      <c r="AU14" s="486"/>
      <c r="AV14" s="487"/>
      <c r="AW14" s="487"/>
      <c r="AX14" s="487"/>
      <c r="AY14" s="415"/>
      <c r="AZ14" s="416"/>
      <c r="BA14" s="416"/>
      <c r="BB14" s="416"/>
      <c r="BC14" s="416"/>
      <c r="BD14" s="416"/>
      <c r="BE14" s="416"/>
      <c r="BF14" s="416"/>
      <c r="BG14" s="416"/>
      <c r="BH14" s="416"/>
      <c r="BI14" s="416"/>
      <c r="BJ14" s="416"/>
      <c r="BK14" s="416"/>
      <c r="BL14" s="416"/>
      <c r="BM14" s="417"/>
      <c r="BN14" s="435"/>
      <c r="BO14" s="436"/>
      <c r="BP14" s="436"/>
      <c r="BQ14" s="436"/>
      <c r="BR14" s="436"/>
      <c r="BS14" s="436"/>
      <c r="BT14" s="436"/>
      <c r="BU14" s="437"/>
      <c r="BV14" s="435"/>
      <c r="BW14" s="436"/>
      <c r="BX14" s="436"/>
      <c r="BY14" s="436"/>
      <c r="BZ14" s="436"/>
      <c r="CA14" s="436"/>
      <c r="CB14" s="436"/>
      <c r="CC14" s="437"/>
      <c r="CD14" s="441" t="s">
        <v>80</v>
      </c>
      <c r="CE14" s="442"/>
      <c r="CF14" s="442"/>
      <c r="CG14" s="442"/>
      <c r="CH14" s="442"/>
      <c r="CI14" s="442"/>
      <c r="CJ14" s="442"/>
      <c r="CK14" s="442"/>
      <c r="CL14" s="442"/>
      <c r="CM14" s="442"/>
      <c r="CN14" s="442"/>
      <c r="CO14" s="442"/>
      <c r="CP14" s="442"/>
      <c r="CQ14" s="442"/>
      <c r="CR14" s="442"/>
      <c r="CS14" s="443"/>
      <c r="CT14" s="536" t="s">
        <v>66</v>
      </c>
      <c r="CU14" s="537"/>
      <c r="CV14" s="537"/>
      <c r="CW14" s="537"/>
      <c r="CX14" s="537"/>
      <c r="CY14" s="537"/>
      <c r="CZ14" s="537"/>
      <c r="DA14" s="538"/>
      <c r="DB14" s="536" t="s">
        <v>66</v>
      </c>
      <c r="DC14" s="537"/>
      <c r="DD14" s="537"/>
      <c r="DE14" s="537"/>
      <c r="DF14" s="537"/>
      <c r="DG14" s="537"/>
      <c r="DH14" s="537"/>
      <c r="DI14" s="538"/>
      <c r="DJ14" s="41"/>
      <c r="DK14" s="41"/>
      <c r="DL14" s="41"/>
      <c r="DM14" s="41"/>
      <c r="DN14" s="41"/>
      <c r="DO14" s="41"/>
    </row>
    <row r="15" spans="1:119" ht="18.75" customHeight="1" x14ac:dyDescent="0.15">
      <c r="A15" s="42"/>
      <c r="B15" s="547"/>
      <c r="C15" s="548"/>
      <c r="D15" s="548"/>
      <c r="E15" s="548"/>
      <c r="F15" s="548"/>
      <c r="G15" s="548"/>
      <c r="H15" s="548"/>
      <c r="I15" s="548"/>
      <c r="J15" s="548"/>
      <c r="K15" s="549"/>
      <c r="L15" s="52"/>
      <c r="M15" s="529" t="s">
        <v>74</v>
      </c>
      <c r="N15" s="530"/>
      <c r="O15" s="530"/>
      <c r="P15" s="530"/>
      <c r="Q15" s="531"/>
      <c r="R15" s="532">
        <v>5148</v>
      </c>
      <c r="S15" s="533"/>
      <c r="T15" s="533"/>
      <c r="U15" s="533"/>
      <c r="V15" s="534"/>
      <c r="W15" s="517" t="s">
        <v>81</v>
      </c>
      <c r="X15" s="450"/>
      <c r="Y15" s="450"/>
      <c r="Z15" s="450"/>
      <c r="AA15" s="450"/>
      <c r="AB15" s="451"/>
      <c r="AC15" s="411">
        <v>470</v>
      </c>
      <c r="AD15" s="412"/>
      <c r="AE15" s="412"/>
      <c r="AF15" s="412"/>
      <c r="AG15" s="413"/>
      <c r="AH15" s="411">
        <v>518</v>
      </c>
      <c r="AI15" s="412"/>
      <c r="AJ15" s="412"/>
      <c r="AK15" s="412"/>
      <c r="AL15" s="414"/>
      <c r="AM15" s="506"/>
      <c r="AN15" s="409"/>
      <c r="AO15" s="409"/>
      <c r="AP15" s="409"/>
      <c r="AQ15" s="409"/>
      <c r="AR15" s="409"/>
      <c r="AS15" s="409"/>
      <c r="AT15" s="410"/>
      <c r="AU15" s="486"/>
      <c r="AV15" s="487"/>
      <c r="AW15" s="487"/>
      <c r="AX15" s="487"/>
      <c r="AY15" s="427" t="s">
        <v>82</v>
      </c>
      <c r="AZ15" s="428"/>
      <c r="BA15" s="428"/>
      <c r="BB15" s="428"/>
      <c r="BC15" s="428"/>
      <c r="BD15" s="428"/>
      <c r="BE15" s="428"/>
      <c r="BF15" s="428"/>
      <c r="BG15" s="428"/>
      <c r="BH15" s="428"/>
      <c r="BI15" s="428"/>
      <c r="BJ15" s="428"/>
      <c r="BK15" s="428"/>
      <c r="BL15" s="428"/>
      <c r="BM15" s="429"/>
      <c r="BN15" s="430">
        <v>808315</v>
      </c>
      <c r="BO15" s="431"/>
      <c r="BP15" s="431"/>
      <c r="BQ15" s="431"/>
      <c r="BR15" s="431"/>
      <c r="BS15" s="431"/>
      <c r="BT15" s="431"/>
      <c r="BU15" s="432"/>
      <c r="BV15" s="430">
        <v>761193</v>
      </c>
      <c r="BW15" s="431"/>
      <c r="BX15" s="431"/>
      <c r="BY15" s="431"/>
      <c r="BZ15" s="431"/>
      <c r="CA15" s="431"/>
      <c r="CB15" s="431"/>
      <c r="CC15" s="432"/>
      <c r="CD15" s="519" t="s">
        <v>83</v>
      </c>
      <c r="CE15" s="520"/>
      <c r="CF15" s="520"/>
      <c r="CG15" s="520"/>
      <c r="CH15" s="520"/>
      <c r="CI15" s="520"/>
      <c r="CJ15" s="520"/>
      <c r="CK15" s="520"/>
      <c r="CL15" s="520"/>
      <c r="CM15" s="520"/>
      <c r="CN15" s="520"/>
      <c r="CO15" s="520"/>
      <c r="CP15" s="520"/>
      <c r="CQ15" s="520"/>
      <c r="CR15" s="520"/>
      <c r="CS15" s="521"/>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7"/>
      <c r="C16" s="548"/>
      <c r="D16" s="548"/>
      <c r="E16" s="548"/>
      <c r="F16" s="548"/>
      <c r="G16" s="548"/>
      <c r="H16" s="548"/>
      <c r="I16" s="548"/>
      <c r="J16" s="548"/>
      <c r="K16" s="549"/>
      <c r="L16" s="522" t="s">
        <v>84</v>
      </c>
      <c r="M16" s="523"/>
      <c r="N16" s="523"/>
      <c r="O16" s="523"/>
      <c r="P16" s="523"/>
      <c r="Q16" s="524"/>
      <c r="R16" s="514" t="s">
        <v>85</v>
      </c>
      <c r="S16" s="515"/>
      <c r="T16" s="515"/>
      <c r="U16" s="515"/>
      <c r="V16" s="516"/>
      <c r="W16" s="535"/>
      <c r="X16" s="453"/>
      <c r="Y16" s="453"/>
      <c r="Z16" s="453"/>
      <c r="AA16" s="453"/>
      <c r="AB16" s="454"/>
      <c r="AC16" s="525">
        <v>16.2</v>
      </c>
      <c r="AD16" s="526"/>
      <c r="AE16" s="526"/>
      <c r="AF16" s="526"/>
      <c r="AG16" s="527"/>
      <c r="AH16" s="525">
        <v>16.8</v>
      </c>
      <c r="AI16" s="526"/>
      <c r="AJ16" s="526"/>
      <c r="AK16" s="526"/>
      <c r="AL16" s="528"/>
      <c r="AM16" s="506"/>
      <c r="AN16" s="409"/>
      <c r="AO16" s="409"/>
      <c r="AP16" s="409"/>
      <c r="AQ16" s="409"/>
      <c r="AR16" s="409"/>
      <c r="AS16" s="409"/>
      <c r="AT16" s="410"/>
      <c r="AU16" s="486"/>
      <c r="AV16" s="487"/>
      <c r="AW16" s="487"/>
      <c r="AX16" s="487"/>
      <c r="AY16" s="415" t="s">
        <v>86</v>
      </c>
      <c r="AZ16" s="416"/>
      <c r="BA16" s="416"/>
      <c r="BB16" s="416"/>
      <c r="BC16" s="416"/>
      <c r="BD16" s="416"/>
      <c r="BE16" s="416"/>
      <c r="BF16" s="416"/>
      <c r="BG16" s="416"/>
      <c r="BH16" s="416"/>
      <c r="BI16" s="416"/>
      <c r="BJ16" s="416"/>
      <c r="BK16" s="416"/>
      <c r="BL16" s="416"/>
      <c r="BM16" s="417"/>
      <c r="BN16" s="435">
        <v>3696582</v>
      </c>
      <c r="BO16" s="436"/>
      <c r="BP16" s="436"/>
      <c r="BQ16" s="436"/>
      <c r="BR16" s="436"/>
      <c r="BS16" s="436"/>
      <c r="BT16" s="436"/>
      <c r="BU16" s="437"/>
      <c r="BV16" s="435">
        <v>3501447</v>
      </c>
      <c r="BW16" s="436"/>
      <c r="BX16" s="436"/>
      <c r="BY16" s="436"/>
      <c r="BZ16" s="436"/>
      <c r="CA16" s="436"/>
      <c r="CB16" s="436"/>
      <c r="CC16" s="437"/>
      <c r="CD16" s="56"/>
      <c r="CE16" s="433"/>
      <c r="CF16" s="433"/>
      <c r="CG16" s="433"/>
      <c r="CH16" s="433"/>
      <c r="CI16" s="433"/>
      <c r="CJ16" s="433"/>
      <c r="CK16" s="433"/>
      <c r="CL16" s="433"/>
      <c r="CM16" s="433"/>
      <c r="CN16" s="433"/>
      <c r="CO16" s="433"/>
      <c r="CP16" s="433"/>
      <c r="CQ16" s="433"/>
      <c r="CR16" s="433"/>
      <c r="CS16" s="434"/>
      <c r="CT16" s="405"/>
      <c r="CU16" s="406"/>
      <c r="CV16" s="406"/>
      <c r="CW16" s="406"/>
      <c r="CX16" s="406"/>
      <c r="CY16" s="406"/>
      <c r="CZ16" s="406"/>
      <c r="DA16" s="407"/>
      <c r="DB16" s="405"/>
      <c r="DC16" s="406"/>
      <c r="DD16" s="406"/>
      <c r="DE16" s="406"/>
      <c r="DF16" s="406"/>
      <c r="DG16" s="406"/>
      <c r="DH16" s="406"/>
      <c r="DI16" s="407"/>
      <c r="DJ16" s="41"/>
      <c r="DK16" s="41"/>
      <c r="DL16" s="41"/>
      <c r="DM16" s="41"/>
      <c r="DN16" s="41"/>
      <c r="DO16" s="41"/>
    </row>
    <row r="17" spans="1:119" ht="18.75" customHeight="1" thickBot="1" x14ac:dyDescent="0.2">
      <c r="A17" s="42"/>
      <c r="B17" s="550"/>
      <c r="C17" s="551"/>
      <c r="D17" s="551"/>
      <c r="E17" s="551"/>
      <c r="F17" s="551"/>
      <c r="G17" s="551"/>
      <c r="H17" s="551"/>
      <c r="I17" s="551"/>
      <c r="J17" s="551"/>
      <c r="K17" s="552"/>
      <c r="L17" s="57"/>
      <c r="M17" s="511" t="s">
        <v>87</v>
      </c>
      <c r="N17" s="512"/>
      <c r="O17" s="512"/>
      <c r="P17" s="512"/>
      <c r="Q17" s="513"/>
      <c r="R17" s="514" t="s">
        <v>88</v>
      </c>
      <c r="S17" s="515"/>
      <c r="T17" s="515"/>
      <c r="U17" s="515"/>
      <c r="V17" s="516"/>
      <c r="W17" s="517" t="s">
        <v>89</v>
      </c>
      <c r="X17" s="450"/>
      <c r="Y17" s="450"/>
      <c r="Z17" s="450"/>
      <c r="AA17" s="450"/>
      <c r="AB17" s="451"/>
      <c r="AC17" s="411">
        <v>1468</v>
      </c>
      <c r="AD17" s="412"/>
      <c r="AE17" s="412"/>
      <c r="AF17" s="412"/>
      <c r="AG17" s="413"/>
      <c r="AH17" s="411">
        <v>1552</v>
      </c>
      <c r="AI17" s="412"/>
      <c r="AJ17" s="412"/>
      <c r="AK17" s="412"/>
      <c r="AL17" s="414"/>
      <c r="AM17" s="506"/>
      <c r="AN17" s="409"/>
      <c r="AO17" s="409"/>
      <c r="AP17" s="409"/>
      <c r="AQ17" s="409"/>
      <c r="AR17" s="409"/>
      <c r="AS17" s="409"/>
      <c r="AT17" s="410"/>
      <c r="AU17" s="486"/>
      <c r="AV17" s="487"/>
      <c r="AW17" s="487"/>
      <c r="AX17" s="487"/>
      <c r="AY17" s="415" t="s">
        <v>90</v>
      </c>
      <c r="AZ17" s="416"/>
      <c r="BA17" s="416"/>
      <c r="BB17" s="416"/>
      <c r="BC17" s="416"/>
      <c r="BD17" s="416"/>
      <c r="BE17" s="416"/>
      <c r="BF17" s="416"/>
      <c r="BG17" s="416"/>
      <c r="BH17" s="416"/>
      <c r="BI17" s="416"/>
      <c r="BJ17" s="416"/>
      <c r="BK17" s="416"/>
      <c r="BL17" s="416"/>
      <c r="BM17" s="417"/>
      <c r="BN17" s="435">
        <v>1012039</v>
      </c>
      <c r="BO17" s="436"/>
      <c r="BP17" s="436"/>
      <c r="BQ17" s="436"/>
      <c r="BR17" s="436"/>
      <c r="BS17" s="436"/>
      <c r="BT17" s="436"/>
      <c r="BU17" s="437"/>
      <c r="BV17" s="435">
        <v>952695</v>
      </c>
      <c r="BW17" s="436"/>
      <c r="BX17" s="436"/>
      <c r="BY17" s="436"/>
      <c r="BZ17" s="436"/>
      <c r="CA17" s="436"/>
      <c r="CB17" s="436"/>
      <c r="CC17" s="437"/>
      <c r="CD17" s="56"/>
      <c r="CE17" s="433"/>
      <c r="CF17" s="433"/>
      <c r="CG17" s="433"/>
      <c r="CH17" s="433"/>
      <c r="CI17" s="433"/>
      <c r="CJ17" s="433"/>
      <c r="CK17" s="433"/>
      <c r="CL17" s="433"/>
      <c r="CM17" s="433"/>
      <c r="CN17" s="433"/>
      <c r="CO17" s="433"/>
      <c r="CP17" s="433"/>
      <c r="CQ17" s="433"/>
      <c r="CR17" s="433"/>
      <c r="CS17" s="434"/>
      <c r="CT17" s="405"/>
      <c r="CU17" s="406"/>
      <c r="CV17" s="406"/>
      <c r="CW17" s="406"/>
      <c r="CX17" s="406"/>
      <c r="CY17" s="406"/>
      <c r="CZ17" s="406"/>
      <c r="DA17" s="407"/>
      <c r="DB17" s="405"/>
      <c r="DC17" s="406"/>
      <c r="DD17" s="406"/>
      <c r="DE17" s="406"/>
      <c r="DF17" s="406"/>
      <c r="DG17" s="406"/>
      <c r="DH17" s="406"/>
      <c r="DI17" s="407"/>
      <c r="DJ17" s="41"/>
      <c r="DK17" s="41"/>
      <c r="DL17" s="41"/>
      <c r="DM17" s="41"/>
      <c r="DN17" s="41"/>
      <c r="DO17" s="41"/>
    </row>
    <row r="18" spans="1:119" ht="18.75" customHeight="1" thickBot="1" x14ac:dyDescent="0.2">
      <c r="A18" s="42"/>
      <c r="B18" s="488" t="s">
        <v>91</v>
      </c>
      <c r="C18" s="489"/>
      <c r="D18" s="489"/>
      <c r="E18" s="490"/>
      <c r="F18" s="490"/>
      <c r="G18" s="490"/>
      <c r="H18" s="490"/>
      <c r="I18" s="490"/>
      <c r="J18" s="490"/>
      <c r="K18" s="490"/>
      <c r="L18" s="507">
        <v>624.69000000000005</v>
      </c>
      <c r="M18" s="507"/>
      <c r="N18" s="507"/>
      <c r="O18" s="507"/>
      <c r="P18" s="507"/>
      <c r="Q18" s="507"/>
      <c r="R18" s="508"/>
      <c r="S18" s="508"/>
      <c r="T18" s="508"/>
      <c r="U18" s="508"/>
      <c r="V18" s="509"/>
      <c r="W18" s="502"/>
      <c r="X18" s="503"/>
      <c r="Y18" s="503"/>
      <c r="Z18" s="503"/>
      <c r="AA18" s="503"/>
      <c r="AB18" s="518"/>
      <c r="AC18" s="399">
        <v>50.7</v>
      </c>
      <c r="AD18" s="400"/>
      <c r="AE18" s="400"/>
      <c r="AF18" s="400"/>
      <c r="AG18" s="510"/>
      <c r="AH18" s="399">
        <v>50.5</v>
      </c>
      <c r="AI18" s="400"/>
      <c r="AJ18" s="400"/>
      <c r="AK18" s="400"/>
      <c r="AL18" s="401"/>
      <c r="AM18" s="506"/>
      <c r="AN18" s="409"/>
      <c r="AO18" s="409"/>
      <c r="AP18" s="409"/>
      <c r="AQ18" s="409"/>
      <c r="AR18" s="409"/>
      <c r="AS18" s="409"/>
      <c r="AT18" s="410"/>
      <c r="AU18" s="486"/>
      <c r="AV18" s="487"/>
      <c r="AW18" s="487"/>
      <c r="AX18" s="487"/>
      <c r="AY18" s="415" t="s">
        <v>92</v>
      </c>
      <c r="AZ18" s="416"/>
      <c r="BA18" s="416"/>
      <c r="BB18" s="416"/>
      <c r="BC18" s="416"/>
      <c r="BD18" s="416"/>
      <c r="BE18" s="416"/>
      <c r="BF18" s="416"/>
      <c r="BG18" s="416"/>
      <c r="BH18" s="416"/>
      <c r="BI18" s="416"/>
      <c r="BJ18" s="416"/>
      <c r="BK18" s="416"/>
      <c r="BL18" s="416"/>
      <c r="BM18" s="417"/>
      <c r="BN18" s="435">
        <v>2932825</v>
      </c>
      <c r="BO18" s="436"/>
      <c r="BP18" s="436"/>
      <c r="BQ18" s="436"/>
      <c r="BR18" s="436"/>
      <c r="BS18" s="436"/>
      <c r="BT18" s="436"/>
      <c r="BU18" s="437"/>
      <c r="BV18" s="435">
        <v>3005669</v>
      </c>
      <c r="BW18" s="436"/>
      <c r="BX18" s="436"/>
      <c r="BY18" s="436"/>
      <c r="BZ18" s="436"/>
      <c r="CA18" s="436"/>
      <c r="CB18" s="436"/>
      <c r="CC18" s="437"/>
      <c r="CD18" s="56"/>
      <c r="CE18" s="433"/>
      <c r="CF18" s="433"/>
      <c r="CG18" s="433"/>
      <c r="CH18" s="433"/>
      <c r="CI18" s="433"/>
      <c r="CJ18" s="433"/>
      <c r="CK18" s="433"/>
      <c r="CL18" s="433"/>
      <c r="CM18" s="433"/>
      <c r="CN18" s="433"/>
      <c r="CO18" s="433"/>
      <c r="CP18" s="433"/>
      <c r="CQ18" s="433"/>
      <c r="CR18" s="433"/>
      <c r="CS18" s="434"/>
      <c r="CT18" s="405"/>
      <c r="CU18" s="406"/>
      <c r="CV18" s="406"/>
      <c r="CW18" s="406"/>
      <c r="CX18" s="406"/>
      <c r="CY18" s="406"/>
      <c r="CZ18" s="406"/>
      <c r="DA18" s="407"/>
      <c r="DB18" s="405"/>
      <c r="DC18" s="406"/>
      <c r="DD18" s="406"/>
      <c r="DE18" s="406"/>
      <c r="DF18" s="406"/>
      <c r="DG18" s="406"/>
      <c r="DH18" s="406"/>
      <c r="DI18" s="407"/>
      <c r="DJ18" s="41"/>
      <c r="DK18" s="41"/>
      <c r="DL18" s="41"/>
      <c r="DM18" s="41"/>
      <c r="DN18" s="41"/>
      <c r="DO18" s="41"/>
    </row>
    <row r="19" spans="1:119" ht="18.75" customHeight="1" thickBot="1" x14ac:dyDescent="0.2">
      <c r="A19" s="42"/>
      <c r="B19" s="488" t="s">
        <v>93</v>
      </c>
      <c r="C19" s="489"/>
      <c r="D19" s="489"/>
      <c r="E19" s="490"/>
      <c r="F19" s="490"/>
      <c r="G19" s="490"/>
      <c r="H19" s="490"/>
      <c r="I19" s="490"/>
      <c r="J19" s="490"/>
      <c r="K19" s="490"/>
      <c r="L19" s="491">
        <v>8</v>
      </c>
      <c r="M19" s="491"/>
      <c r="N19" s="491"/>
      <c r="O19" s="491"/>
      <c r="P19" s="491"/>
      <c r="Q19" s="491"/>
      <c r="R19" s="492"/>
      <c r="S19" s="492"/>
      <c r="T19" s="492"/>
      <c r="U19" s="492"/>
      <c r="V19" s="493"/>
      <c r="W19" s="500"/>
      <c r="X19" s="501"/>
      <c r="Y19" s="501"/>
      <c r="Z19" s="501"/>
      <c r="AA19" s="501"/>
      <c r="AB19" s="501"/>
      <c r="AC19" s="504"/>
      <c r="AD19" s="504"/>
      <c r="AE19" s="504"/>
      <c r="AF19" s="504"/>
      <c r="AG19" s="504"/>
      <c r="AH19" s="504"/>
      <c r="AI19" s="504"/>
      <c r="AJ19" s="504"/>
      <c r="AK19" s="504"/>
      <c r="AL19" s="505"/>
      <c r="AM19" s="506"/>
      <c r="AN19" s="409"/>
      <c r="AO19" s="409"/>
      <c r="AP19" s="409"/>
      <c r="AQ19" s="409"/>
      <c r="AR19" s="409"/>
      <c r="AS19" s="409"/>
      <c r="AT19" s="410"/>
      <c r="AU19" s="486"/>
      <c r="AV19" s="487"/>
      <c r="AW19" s="487"/>
      <c r="AX19" s="487"/>
      <c r="AY19" s="415" t="s">
        <v>94</v>
      </c>
      <c r="AZ19" s="416"/>
      <c r="BA19" s="416"/>
      <c r="BB19" s="416"/>
      <c r="BC19" s="416"/>
      <c r="BD19" s="416"/>
      <c r="BE19" s="416"/>
      <c r="BF19" s="416"/>
      <c r="BG19" s="416"/>
      <c r="BH19" s="416"/>
      <c r="BI19" s="416"/>
      <c r="BJ19" s="416"/>
      <c r="BK19" s="416"/>
      <c r="BL19" s="416"/>
      <c r="BM19" s="417"/>
      <c r="BN19" s="435">
        <v>4854108</v>
      </c>
      <c r="BO19" s="436"/>
      <c r="BP19" s="436"/>
      <c r="BQ19" s="436"/>
      <c r="BR19" s="436"/>
      <c r="BS19" s="436"/>
      <c r="BT19" s="436"/>
      <c r="BU19" s="437"/>
      <c r="BV19" s="435">
        <v>4537718</v>
      </c>
      <c r="BW19" s="436"/>
      <c r="BX19" s="436"/>
      <c r="BY19" s="436"/>
      <c r="BZ19" s="436"/>
      <c r="CA19" s="436"/>
      <c r="CB19" s="436"/>
      <c r="CC19" s="437"/>
      <c r="CD19" s="56"/>
      <c r="CE19" s="433"/>
      <c r="CF19" s="433"/>
      <c r="CG19" s="433"/>
      <c r="CH19" s="433"/>
      <c r="CI19" s="433"/>
      <c r="CJ19" s="433"/>
      <c r="CK19" s="433"/>
      <c r="CL19" s="433"/>
      <c r="CM19" s="433"/>
      <c r="CN19" s="433"/>
      <c r="CO19" s="433"/>
      <c r="CP19" s="433"/>
      <c r="CQ19" s="433"/>
      <c r="CR19" s="433"/>
      <c r="CS19" s="434"/>
      <c r="CT19" s="405"/>
      <c r="CU19" s="406"/>
      <c r="CV19" s="406"/>
      <c r="CW19" s="406"/>
      <c r="CX19" s="406"/>
      <c r="CY19" s="406"/>
      <c r="CZ19" s="406"/>
      <c r="DA19" s="407"/>
      <c r="DB19" s="405"/>
      <c r="DC19" s="406"/>
      <c r="DD19" s="406"/>
      <c r="DE19" s="406"/>
      <c r="DF19" s="406"/>
      <c r="DG19" s="406"/>
      <c r="DH19" s="406"/>
      <c r="DI19" s="407"/>
      <c r="DJ19" s="41"/>
      <c r="DK19" s="41"/>
      <c r="DL19" s="41"/>
      <c r="DM19" s="41"/>
      <c r="DN19" s="41"/>
      <c r="DO19" s="41"/>
    </row>
    <row r="20" spans="1:119" ht="18.75" customHeight="1" thickBot="1" x14ac:dyDescent="0.2">
      <c r="A20" s="42"/>
      <c r="B20" s="488" t="s">
        <v>95</v>
      </c>
      <c r="C20" s="489"/>
      <c r="D20" s="489"/>
      <c r="E20" s="490"/>
      <c r="F20" s="490"/>
      <c r="G20" s="490"/>
      <c r="H20" s="490"/>
      <c r="I20" s="490"/>
      <c r="J20" s="490"/>
      <c r="K20" s="490"/>
      <c r="L20" s="491">
        <v>2206</v>
      </c>
      <c r="M20" s="491"/>
      <c r="N20" s="491"/>
      <c r="O20" s="491"/>
      <c r="P20" s="491"/>
      <c r="Q20" s="491"/>
      <c r="R20" s="492"/>
      <c r="S20" s="492"/>
      <c r="T20" s="492"/>
      <c r="U20" s="492"/>
      <c r="V20" s="493"/>
      <c r="W20" s="502"/>
      <c r="X20" s="503"/>
      <c r="Y20" s="503"/>
      <c r="Z20" s="503"/>
      <c r="AA20" s="503"/>
      <c r="AB20" s="503"/>
      <c r="AC20" s="494"/>
      <c r="AD20" s="494"/>
      <c r="AE20" s="494"/>
      <c r="AF20" s="494"/>
      <c r="AG20" s="494"/>
      <c r="AH20" s="494"/>
      <c r="AI20" s="494"/>
      <c r="AJ20" s="494"/>
      <c r="AK20" s="494"/>
      <c r="AL20" s="495"/>
      <c r="AM20" s="496"/>
      <c r="AN20" s="391"/>
      <c r="AO20" s="391"/>
      <c r="AP20" s="391"/>
      <c r="AQ20" s="391"/>
      <c r="AR20" s="391"/>
      <c r="AS20" s="391"/>
      <c r="AT20" s="392"/>
      <c r="AU20" s="497"/>
      <c r="AV20" s="498"/>
      <c r="AW20" s="498"/>
      <c r="AX20" s="499"/>
      <c r="AY20" s="415"/>
      <c r="AZ20" s="416"/>
      <c r="BA20" s="416"/>
      <c r="BB20" s="416"/>
      <c r="BC20" s="416"/>
      <c r="BD20" s="416"/>
      <c r="BE20" s="416"/>
      <c r="BF20" s="416"/>
      <c r="BG20" s="416"/>
      <c r="BH20" s="416"/>
      <c r="BI20" s="416"/>
      <c r="BJ20" s="416"/>
      <c r="BK20" s="416"/>
      <c r="BL20" s="416"/>
      <c r="BM20" s="417"/>
      <c r="BN20" s="435"/>
      <c r="BO20" s="436"/>
      <c r="BP20" s="436"/>
      <c r="BQ20" s="436"/>
      <c r="BR20" s="436"/>
      <c r="BS20" s="436"/>
      <c r="BT20" s="436"/>
      <c r="BU20" s="437"/>
      <c r="BV20" s="435"/>
      <c r="BW20" s="436"/>
      <c r="BX20" s="436"/>
      <c r="BY20" s="436"/>
      <c r="BZ20" s="436"/>
      <c r="CA20" s="436"/>
      <c r="CB20" s="436"/>
      <c r="CC20" s="437"/>
      <c r="CD20" s="56"/>
      <c r="CE20" s="433"/>
      <c r="CF20" s="433"/>
      <c r="CG20" s="433"/>
      <c r="CH20" s="433"/>
      <c r="CI20" s="433"/>
      <c r="CJ20" s="433"/>
      <c r="CK20" s="433"/>
      <c r="CL20" s="433"/>
      <c r="CM20" s="433"/>
      <c r="CN20" s="433"/>
      <c r="CO20" s="433"/>
      <c r="CP20" s="433"/>
      <c r="CQ20" s="433"/>
      <c r="CR20" s="433"/>
      <c r="CS20" s="434"/>
      <c r="CT20" s="405"/>
      <c r="CU20" s="406"/>
      <c r="CV20" s="406"/>
      <c r="CW20" s="406"/>
      <c r="CX20" s="406"/>
      <c r="CY20" s="406"/>
      <c r="CZ20" s="406"/>
      <c r="DA20" s="407"/>
      <c r="DB20" s="405"/>
      <c r="DC20" s="406"/>
      <c r="DD20" s="406"/>
      <c r="DE20" s="406"/>
      <c r="DF20" s="406"/>
      <c r="DG20" s="406"/>
      <c r="DH20" s="406"/>
      <c r="DI20" s="407"/>
      <c r="DJ20" s="41"/>
      <c r="DK20" s="41"/>
      <c r="DL20" s="41"/>
      <c r="DM20" s="41"/>
      <c r="DN20" s="41"/>
      <c r="DO20" s="41"/>
    </row>
    <row r="21" spans="1:119" ht="18.75" customHeight="1" x14ac:dyDescent="0.15">
      <c r="A21" s="42"/>
      <c r="B21" s="466" t="s">
        <v>96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415"/>
      <c r="AZ21" s="416"/>
      <c r="BA21" s="416"/>
      <c r="BB21" s="416"/>
      <c r="BC21" s="416"/>
      <c r="BD21" s="416"/>
      <c r="BE21" s="416"/>
      <c r="BF21" s="416"/>
      <c r="BG21" s="416"/>
      <c r="BH21" s="416"/>
      <c r="BI21" s="416"/>
      <c r="BJ21" s="416"/>
      <c r="BK21" s="416"/>
      <c r="BL21" s="416"/>
      <c r="BM21" s="417"/>
      <c r="BN21" s="435"/>
      <c r="BO21" s="436"/>
      <c r="BP21" s="436"/>
      <c r="BQ21" s="436"/>
      <c r="BR21" s="436"/>
      <c r="BS21" s="436"/>
      <c r="BT21" s="436"/>
      <c r="BU21" s="437"/>
      <c r="BV21" s="435"/>
      <c r="BW21" s="436"/>
      <c r="BX21" s="436"/>
      <c r="BY21" s="436"/>
      <c r="BZ21" s="436"/>
      <c r="CA21" s="436"/>
      <c r="CB21" s="436"/>
      <c r="CC21" s="437"/>
      <c r="CD21" s="56"/>
      <c r="CE21" s="433"/>
      <c r="CF21" s="433"/>
      <c r="CG21" s="433"/>
      <c r="CH21" s="433"/>
      <c r="CI21" s="433"/>
      <c r="CJ21" s="433"/>
      <c r="CK21" s="433"/>
      <c r="CL21" s="433"/>
      <c r="CM21" s="433"/>
      <c r="CN21" s="433"/>
      <c r="CO21" s="433"/>
      <c r="CP21" s="433"/>
      <c r="CQ21" s="433"/>
      <c r="CR21" s="433"/>
      <c r="CS21" s="434"/>
      <c r="CT21" s="405"/>
      <c r="CU21" s="406"/>
      <c r="CV21" s="406"/>
      <c r="CW21" s="406"/>
      <c r="CX21" s="406"/>
      <c r="CY21" s="406"/>
      <c r="CZ21" s="406"/>
      <c r="DA21" s="407"/>
      <c r="DB21" s="405"/>
      <c r="DC21" s="406"/>
      <c r="DD21" s="406"/>
      <c r="DE21" s="406"/>
      <c r="DF21" s="406"/>
      <c r="DG21" s="406"/>
      <c r="DH21" s="406"/>
      <c r="DI21" s="407"/>
      <c r="DJ21" s="41"/>
      <c r="DK21" s="41"/>
      <c r="DL21" s="41"/>
      <c r="DM21" s="41"/>
      <c r="DN21" s="41"/>
      <c r="DO21" s="41"/>
    </row>
    <row r="22" spans="1:119" ht="18.75" customHeight="1" thickBot="1" x14ac:dyDescent="0.2">
      <c r="A22" s="42"/>
      <c r="B22" s="469" t="s">
        <v>97</v>
      </c>
      <c r="C22" s="470"/>
      <c r="D22" s="471"/>
      <c r="E22" s="478" t="s">
        <v>26</v>
      </c>
      <c r="F22" s="450"/>
      <c r="G22" s="450"/>
      <c r="H22" s="450"/>
      <c r="I22" s="450"/>
      <c r="J22" s="450"/>
      <c r="K22" s="451"/>
      <c r="L22" s="478" t="s">
        <v>98</v>
      </c>
      <c r="M22" s="450"/>
      <c r="N22" s="450"/>
      <c r="O22" s="450"/>
      <c r="P22" s="451"/>
      <c r="Q22" s="460" t="s">
        <v>99</v>
      </c>
      <c r="R22" s="461"/>
      <c r="S22" s="461"/>
      <c r="T22" s="461"/>
      <c r="U22" s="461"/>
      <c r="V22" s="479"/>
      <c r="W22" s="481" t="s">
        <v>100</v>
      </c>
      <c r="X22" s="470"/>
      <c r="Y22" s="471"/>
      <c r="Z22" s="478" t="s">
        <v>26</v>
      </c>
      <c r="AA22" s="450"/>
      <c r="AB22" s="450"/>
      <c r="AC22" s="450"/>
      <c r="AD22" s="450"/>
      <c r="AE22" s="450"/>
      <c r="AF22" s="450"/>
      <c r="AG22" s="451"/>
      <c r="AH22" s="449" t="s">
        <v>101</v>
      </c>
      <c r="AI22" s="450"/>
      <c r="AJ22" s="450"/>
      <c r="AK22" s="450"/>
      <c r="AL22" s="451"/>
      <c r="AM22" s="449" t="s">
        <v>102</v>
      </c>
      <c r="AN22" s="455"/>
      <c r="AO22" s="455"/>
      <c r="AP22" s="455"/>
      <c r="AQ22" s="455"/>
      <c r="AR22" s="456"/>
      <c r="AS22" s="460" t="s">
        <v>99</v>
      </c>
      <c r="AT22" s="461"/>
      <c r="AU22" s="461"/>
      <c r="AV22" s="461"/>
      <c r="AW22" s="461"/>
      <c r="AX22" s="462"/>
      <c r="AY22" s="402"/>
      <c r="AZ22" s="403"/>
      <c r="BA22" s="403"/>
      <c r="BB22" s="403"/>
      <c r="BC22" s="403"/>
      <c r="BD22" s="403"/>
      <c r="BE22" s="403"/>
      <c r="BF22" s="403"/>
      <c r="BG22" s="403"/>
      <c r="BH22" s="403"/>
      <c r="BI22" s="403"/>
      <c r="BJ22" s="403"/>
      <c r="BK22" s="403"/>
      <c r="BL22" s="403"/>
      <c r="BM22" s="404"/>
      <c r="BN22" s="438"/>
      <c r="BO22" s="439"/>
      <c r="BP22" s="439"/>
      <c r="BQ22" s="439"/>
      <c r="BR22" s="439"/>
      <c r="BS22" s="439"/>
      <c r="BT22" s="439"/>
      <c r="BU22" s="440"/>
      <c r="BV22" s="438"/>
      <c r="BW22" s="439"/>
      <c r="BX22" s="439"/>
      <c r="BY22" s="439"/>
      <c r="BZ22" s="439"/>
      <c r="CA22" s="439"/>
      <c r="CB22" s="439"/>
      <c r="CC22" s="440"/>
      <c r="CD22" s="56"/>
      <c r="CE22" s="433"/>
      <c r="CF22" s="433"/>
      <c r="CG22" s="433"/>
      <c r="CH22" s="433"/>
      <c r="CI22" s="433"/>
      <c r="CJ22" s="433"/>
      <c r="CK22" s="433"/>
      <c r="CL22" s="433"/>
      <c r="CM22" s="433"/>
      <c r="CN22" s="433"/>
      <c r="CO22" s="433"/>
      <c r="CP22" s="433"/>
      <c r="CQ22" s="433"/>
      <c r="CR22" s="433"/>
      <c r="CS22" s="434"/>
      <c r="CT22" s="405"/>
      <c r="CU22" s="406"/>
      <c r="CV22" s="406"/>
      <c r="CW22" s="406"/>
      <c r="CX22" s="406"/>
      <c r="CY22" s="406"/>
      <c r="CZ22" s="406"/>
      <c r="DA22" s="407"/>
      <c r="DB22" s="405"/>
      <c r="DC22" s="406"/>
      <c r="DD22" s="406"/>
      <c r="DE22" s="406"/>
      <c r="DF22" s="406"/>
      <c r="DG22" s="406"/>
      <c r="DH22" s="406"/>
      <c r="DI22" s="407"/>
      <c r="DJ22" s="41"/>
      <c r="DK22" s="41"/>
      <c r="DL22" s="41"/>
      <c r="DM22" s="41"/>
      <c r="DN22" s="41"/>
      <c r="DO22" s="41"/>
    </row>
    <row r="23" spans="1:119" ht="18.75" customHeight="1" x14ac:dyDescent="0.15">
      <c r="A23" s="42"/>
      <c r="B23" s="472"/>
      <c r="C23" s="473"/>
      <c r="D23" s="474"/>
      <c r="E23" s="452"/>
      <c r="F23" s="453"/>
      <c r="G23" s="453"/>
      <c r="H23" s="453"/>
      <c r="I23" s="453"/>
      <c r="J23" s="453"/>
      <c r="K23" s="454"/>
      <c r="L23" s="452"/>
      <c r="M23" s="453"/>
      <c r="N23" s="453"/>
      <c r="O23" s="453"/>
      <c r="P23" s="454"/>
      <c r="Q23" s="463"/>
      <c r="R23" s="464"/>
      <c r="S23" s="464"/>
      <c r="T23" s="464"/>
      <c r="U23" s="464"/>
      <c r="V23" s="480"/>
      <c r="W23" s="482"/>
      <c r="X23" s="473"/>
      <c r="Y23" s="474"/>
      <c r="Z23" s="452"/>
      <c r="AA23" s="453"/>
      <c r="AB23" s="453"/>
      <c r="AC23" s="453"/>
      <c r="AD23" s="453"/>
      <c r="AE23" s="453"/>
      <c r="AF23" s="453"/>
      <c r="AG23" s="454"/>
      <c r="AH23" s="452"/>
      <c r="AI23" s="453"/>
      <c r="AJ23" s="453"/>
      <c r="AK23" s="453"/>
      <c r="AL23" s="454"/>
      <c r="AM23" s="457"/>
      <c r="AN23" s="458"/>
      <c r="AO23" s="458"/>
      <c r="AP23" s="458"/>
      <c r="AQ23" s="458"/>
      <c r="AR23" s="459"/>
      <c r="AS23" s="463"/>
      <c r="AT23" s="464"/>
      <c r="AU23" s="464"/>
      <c r="AV23" s="464"/>
      <c r="AW23" s="464"/>
      <c r="AX23" s="465"/>
      <c r="AY23" s="427" t="s">
        <v>103</v>
      </c>
      <c r="AZ23" s="428"/>
      <c r="BA23" s="428"/>
      <c r="BB23" s="428"/>
      <c r="BC23" s="428"/>
      <c r="BD23" s="428"/>
      <c r="BE23" s="428"/>
      <c r="BF23" s="428"/>
      <c r="BG23" s="428"/>
      <c r="BH23" s="428"/>
      <c r="BI23" s="428"/>
      <c r="BJ23" s="428"/>
      <c r="BK23" s="428"/>
      <c r="BL23" s="428"/>
      <c r="BM23" s="429"/>
      <c r="BN23" s="435">
        <v>7457570</v>
      </c>
      <c r="BO23" s="436"/>
      <c r="BP23" s="436"/>
      <c r="BQ23" s="436"/>
      <c r="BR23" s="436"/>
      <c r="BS23" s="436"/>
      <c r="BT23" s="436"/>
      <c r="BU23" s="437"/>
      <c r="BV23" s="435">
        <v>7598773</v>
      </c>
      <c r="BW23" s="436"/>
      <c r="BX23" s="436"/>
      <c r="BY23" s="436"/>
      <c r="BZ23" s="436"/>
      <c r="CA23" s="436"/>
      <c r="CB23" s="436"/>
      <c r="CC23" s="437"/>
      <c r="CD23" s="56"/>
      <c r="CE23" s="433"/>
      <c r="CF23" s="433"/>
      <c r="CG23" s="433"/>
      <c r="CH23" s="433"/>
      <c r="CI23" s="433"/>
      <c r="CJ23" s="433"/>
      <c r="CK23" s="433"/>
      <c r="CL23" s="433"/>
      <c r="CM23" s="433"/>
      <c r="CN23" s="433"/>
      <c r="CO23" s="433"/>
      <c r="CP23" s="433"/>
      <c r="CQ23" s="433"/>
      <c r="CR23" s="433"/>
      <c r="CS23" s="434"/>
      <c r="CT23" s="405"/>
      <c r="CU23" s="406"/>
      <c r="CV23" s="406"/>
      <c r="CW23" s="406"/>
      <c r="CX23" s="406"/>
      <c r="CY23" s="406"/>
      <c r="CZ23" s="406"/>
      <c r="DA23" s="407"/>
      <c r="DB23" s="405"/>
      <c r="DC23" s="406"/>
      <c r="DD23" s="406"/>
      <c r="DE23" s="406"/>
      <c r="DF23" s="406"/>
      <c r="DG23" s="406"/>
      <c r="DH23" s="406"/>
      <c r="DI23" s="407"/>
      <c r="DJ23" s="41"/>
      <c r="DK23" s="41"/>
      <c r="DL23" s="41"/>
      <c r="DM23" s="41"/>
      <c r="DN23" s="41"/>
      <c r="DO23" s="41"/>
    </row>
    <row r="24" spans="1:119" ht="18.75" customHeight="1" thickBot="1" x14ac:dyDescent="0.2">
      <c r="A24" s="42"/>
      <c r="B24" s="472"/>
      <c r="C24" s="473"/>
      <c r="D24" s="474"/>
      <c r="E24" s="408" t="s">
        <v>104</v>
      </c>
      <c r="F24" s="409"/>
      <c r="G24" s="409"/>
      <c r="H24" s="409"/>
      <c r="I24" s="409"/>
      <c r="J24" s="409"/>
      <c r="K24" s="410"/>
      <c r="L24" s="411">
        <v>1</v>
      </c>
      <c r="M24" s="412"/>
      <c r="N24" s="412"/>
      <c r="O24" s="412"/>
      <c r="P24" s="413"/>
      <c r="Q24" s="411">
        <v>8468</v>
      </c>
      <c r="R24" s="412"/>
      <c r="S24" s="412"/>
      <c r="T24" s="412"/>
      <c r="U24" s="412"/>
      <c r="V24" s="413"/>
      <c r="W24" s="482"/>
      <c r="X24" s="473"/>
      <c r="Y24" s="474"/>
      <c r="Z24" s="408" t="s">
        <v>105</v>
      </c>
      <c r="AA24" s="409"/>
      <c r="AB24" s="409"/>
      <c r="AC24" s="409"/>
      <c r="AD24" s="409"/>
      <c r="AE24" s="409"/>
      <c r="AF24" s="409"/>
      <c r="AG24" s="410"/>
      <c r="AH24" s="411">
        <v>107</v>
      </c>
      <c r="AI24" s="412"/>
      <c r="AJ24" s="412"/>
      <c r="AK24" s="412"/>
      <c r="AL24" s="413"/>
      <c r="AM24" s="411">
        <v>307518</v>
      </c>
      <c r="AN24" s="412"/>
      <c r="AO24" s="412"/>
      <c r="AP24" s="412"/>
      <c r="AQ24" s="412"/>
      <c r="AR24" s="413"/>
      <c r="AS24" s="411">
        <v>2874</v>
      </c>
      <c r="AT24" s="412"/>
      <c r="AU24" s="412"/>
      <c r="AV24" s="412"/>
      <c r="AW24" s="412"/>
      <c r="AX24" s="414"/>
      <c r="AY24" s="402" t="s">
        <v>106</v>
      </c>
      <c r="AZ24" s="403"/>
      <c r="BA24" s="403"/>
      <c r="BB24" s="403"/>
      <c r="BC24" s="403"/>
      <c r="BD24" s="403"/>
      <c r="BE24" s="403"/>
      <c r="BF24" s="403"/>
      <c r="BG24" s="403"/>
      <c r="BH24" s="403"/>
      <c r="BI24" s="403"/>
      <c r="BJ24" s="403"/>
      <c r="BK24" s="403"/>
      <c r="BL24" s="403"/>
      <c r="BM24" s="404"/>
      <c r="BN24" s="435">
        <v>6754361</v>
      </c>
      <c r="BO24" s="436"/>
      <c r="BP24" s="436"/>
      <c r="BQ24" s="436"/>
      <c r="BR24" s="436"/>
      <c r="BS24" s="436"/>
      <c r="BT24" s="436"/>
      <c r="BU24" s="437"/>
      <c r="BV24" s="435">
        <v>7066954</v>
      </c>
      <c r="BW24" s="436"/>
      <c r="BX24" s="436"/>
      <c r="BY24" s="436"/>
      <c r="BZ24" s="436"/>
      <c r="CA24" s="436"/>
      <c r="CB24" s="436"/>
      <c r="CC24" s="437"/>
      <c r="CD24" s="56"/>
      <c r="CE24" s="433"/>
      <c r="CF24" s="433"/>
      <c r="CG24" s="433"/>
      <c r="CH24" s="433"/>
      <c r="CI24" s="433"/>
      <c r="CJ24" s="433"/>
      <c r="CK24" s="433"/>
      <c r="CL24" s="433"/>
      <c r="CM24" s="433"/>
      <c r="CN24" s="433"/>
      <c r="CO24" s="433"/>
      <c r="CP24" s="433"/>
      <c r="CQ24" s="433"/>
      <c r="CR24" s="433"/>
      <c r="CS24" s="434"/>
      <c r="CT24" s="405"/>
      <c r="CU24" s="406"/>
      <c r="CV24" s="406"/>
      <c r="CW24" s="406"/>
      <c r="CX24" s="406"/>
      <c r="CY24" s="406"/>
      <c r="CZ24" s="406"/>
      <c r="DA24" s="407"/>
      <c r="DB24" s="405"/>
      <c r="DC24" s="406"/>
      <c r="DD24" s="406"/>
      <c r="DE24" s="406"/>
      <c r="DF24" s="406"/>
      <c r="DG24" s="406"/>
      <c r="DH24" s="406"/>
      <c r="DI24" s="407"/>
      <c r="DJ24" s="41"/>
      <c r="DK24" s="41"/>
      <c r="DL24" s="41"/>
      <c r="DM24" s="41"/>
      <c r="DN24" s="41"/>
      <c r="DO24" s="41"/>
    </row>
    <row r="25" spans="1:119" s="41" customFormat="1" ht="18.75" customHeight="1" x14ac:dyDescent="0.15">
      <c r="A25" s="42"/>
      <c r="B25" s="472"/>
      <c r="C25" s="473"/>
      <c r="D25" s="474"/>
      <c r="E25" s="408" t="s">
        <v>107</v>
      </c>
      <c r="F25" s="409"/>
      <c r="G25" s="409"/>
      <c r="H25" s="409"/>
      <c r="I25" s="409"/>
      <c r="J25" s="409"/>
      <c r="K25" s="410"/>
      <c r="L25" s="411">
        <v>1</v>
      </c>
      <c r="M25" s="412"/>
      <c r="N25" s="412"/>
      <c r="O25" s="412"/>
      <c r="P25" s="413"/>
      <c r="Q25" s="411">
        <v>6777</v>
      </c>
      <c r="R25" s="412"/>
      <c r="S25" s="412"/>
      <c r="T25" s="412"/>
      <c r="U25" s="412"/>
      <c r="V25" s="413"/>
      <c r="W25" s="482"/>
      <c r="X25" s="473"/>
      <c r="Y25" s="474"/>
      <c r="Z25" s="408" t="s">
        <v>108</v>
      </c>
      <c r="AA25" s="409"/>
      <c r="AB25" s="409"/>
      <c r="AC25" s="409"/>
      <c r="AD25" s="409"/>
      <c r="AE25" s="409"/>
      <c r="AF25" s="409"/>
      <c r="AG25" s="410"/>
      <c r="AH25" s="411" t="s">
        <v>66</v>
      </c>
      <c r="AI25" s="412"/>
      <c r="AJ25" s="412"/>
      <c r="AK25" s="412"/>
      <c r="AL25" s="413"/>
      <c r="AM25" s="411" t="s">
        <v>66</v>
      </c>
      <c r="AN25" s="412"/>
      <c r="AO25" s="412"/>
      <c r="AP25" s="412"/>
      <c r="AQ25" s="412"/>
      <c r="AR25" s="413"/>
      <c r="AS25" s="411" t="s">
        <v>66</v>
      </c>
      <c r="AT25" s="412"/>
      <c r="AU25" s="412"/>
      <c r="AV25" s="412"/>
      <c r="AW25" s="412"/>
      <c r="AX25" s="414"/>
      <c r="AY25" s="427" t="s">
        <v>109</v>
      </c>
      <c r="AZ25" s="428"/>
      <c r="BA25" s="428"/>
      <c r="BB25" s="428"/>
      <c r="BC25" s="428"/>
      <c r="BD25" s="428"/>
      <c r="BE25" s="428"/>
      <c r="BF25" s="428"/>
      <c r="BG25" s="428"/>
      <c r="BH25" s="428"/>
      <c r="BI25" s="428"/>
      <c r="BJ25" s="428"/>
      <c r="BK25" s="428"/>
      <c r="BL25" s="428"/>
      <c r="BM25" s="429"/>
      <c r="BN25" s="430">
        <v>843664</v>
      </c>
      <c r="BO25" s="431"/>
      <c r="BP25" s="431"/>
      <c r="BQ25" s="431"/>
      <c r="BR25" s="431"/>
      <c r="BS25" s="431"/>
      <c r="BT25" s="431"/>
      <c r="BU25" s="432"/>
      <c r="BV25" s="430">
        <v>876023</v>
      </c>
      <c r="BW25" s="431"/>
      <c r="BX25" s="431"/>
      <c r="BY25" s="431"/>
      <c r="BZ25" s="431"/>
      <c r="CA25" s="431"/>
      <c r="CB25" s="431"/>
      <c r="CC25" s="432"/>
      <c r="CD25" s="56"/>
      <c r="CE25" s="433"/>
      <c r="CF25" s="433"/>
      <c r="CG25" s="433"/>
      <c r="CH25" s="433"/>
      <c r="CI25" s="433"/>
      <c r="CJ25" s="433"/>
      <c r="CK25" s="433"/>
      <c r="CL25" s="433"/>
      <c r="CM25" s="433"/>
      <c r="CN25" s="433"/>
      <c r="CO25" s="433"/>
      <c r="CP25" s="433"/>
      <c r="CQ25" s="433"/>
      <c r="CR25" s="433"/>
      <c r="CS25" s="434"/>
      <c r="CT25" s="405"/>
      <c r="CU25" s="406"/>
      <c r="CV25" s="406"/>
      <c r="CW25" s="406"/>
      <c r="CX25" s="406"/>
      <c r="CY25" s="406"/>
      <c r="CZ25" s="406"/>
      <c r="DA25" s="407"/>
      <c r="DB25" s="405"/>
      <c r="DC25" s="406"/>
      <c r="DD25" s="406"/>
      <c r="DE25" s="406"/>
      <c r="DF25" s="406"/>
      <c r="DG25" s="406"/>
      <c r="DH25" s="406"/>
      <c r="DI25" s="407"/>
    </row>
    <row r="26" spans="1:119" s="41" customFormat="1" ht="18.75" customHeight="1" x14ac:dyDescent="0.15">
      <c r="A26" s="42"/>
      <c r="B26" s="472"/>
      <c r="C26" s="473"/>
      <c r="D26" s="474"/>
      <c r="E26" s="408" t="s">
        <v>110</v>
      </c>
      <c r="F26" s="409"/>
      <c r="G26" s="409"/>
      <c r="H26" s="409"/>
      <c r="I26" s="409"/>
      <c r="J26" s="409"/>
      <c r="K26" s="410"/>
      <c r="L26" s="411">
        <v>1</v>
      </c>
      <c r="M26" s="412"/>
      <c r="N26" s="412"/>
      <c r="O26" s="412"/>
      <c r="P26" s="413"/>
      <c r="Q26" s="411">
        <v>6104</v>
      </c>
      <c r="R26" s="412"/>
      <c r="S26" s="412"/>
      <c r="T26" s="412"/>
      <c r="U26" s="412"/>
      <c r="V26" s="413"/>
      <c r="W26" s="482"/>
      <c r="X26" s="473"/>
      <c r="Y26" s="474"/>
      <c r="Z26" s="408" t="s">
        <v>111</v>
      </c>
      <c r="AA26" s="447"/>
      <c r="AB26" s="447"/>
      <c r="AC26" s="447"/>
      <c r="AD26" s="447"/>
      <c r="AE26" s="447"/>
      <c r="AF26" s="447"/>
      <c r="AG26" s="448"/>
      <c r="AH26" s="411">
        <v>2</v>
      </c>
      <c r="AI26" s="412"/>
      <c r="AJ26" s="412"/>
      <c r="AK26" s="412"/>
      <c r="AL26" s="413"/>
      <c r="AM26" s="411" t="s">
        <v>112</v>
      </c>
      <c r="AN26" s="412"/>
      <c r="AO26" s="412"/>
      <c r="AP26" s="412"/>
      <c r="AQ26" s="412"/>
      <c r="AR26" s="413"/>
      <c r="AS26" s="411" t="s">
        <v>112</v>
      </c>
      <c r="AT26" s="412"/>
      <c r="AU26" s="412"/>
      <c r="AV26" s="412"/>
      <c r="AW26" s="412"/>
      <c r="AX26" s="414"/>
      <c r="AY26" s="444" t="s">
        <v>113</v>
      </c>
      <c r="AZ26" s="445"/>
      <c r="BA26" s="445"/>
      <c r="BB26" s="445"/>
      <c r="BC26" s="445"/>
      <c r="BD26" s="445"/>
      <c r="BE26" s="445"/>
      <c r="BF26" s="445"/>
      <c r="BG26" s="445"/>
      <c r="BH26" s="445"/>
      <c r="BI26" s="445"/>
      <c r="BJ26" s="445"/>
      <c r="BK26" s="445"/>
      <c r="BL26" s="445"/>
      <c r="BM26" s="446"/>
      <c r="BN26" s="435" t="s">
        <v>66</v>
      </c>
      <c r="BO26" s="436"/>
      <c r="BP26" s="436"/>
      <c r="BQ26" s="436"/>
      <c r="BR26" s="436"/>
      <c r="BS26" s="436"/>
      <c r="BT26" s="436"/>
      <c r="BU26" s="437"/>
      <c r="BV26" s="435" t="s">
        <v>66</v>
      </c>
      <c r="BW26" s="436"/>
      <c r="BX26" s="436"/>
      <c r="BY26" s="436"/>
      <c r="BZ26" s="436"/>
      <c r="CA26" s="436"/>
      <c r="CB26" s="436"/>
      <c r="CC26" s="437"/>
      <c r="CD26" s="56"/>
      <c r="CE26" s="433"/>
      <c r="CF26" s="433"/>
      <c r="CG26" s="433"/>
      <c r="CH26" s="433"/>
      <c r="CI26" s="433"/>
      <c r="CJ26" s="433"/>
      <c r="CK26" s="433"/>
      <c r="CL26" s="433"/>
      <c r="CM26" s="433"/>
      <c r="CN26" s="433"/>
      <c r="CO26" s="433"/>
      <c r="CP26" s="433"/>
      <c r="CQ26" s="433"/>
      <c r="CR26" s="433"/>
      <c r="CS26" s="434"/>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42"/>
      <c r="B27" s="472"/>
      <c r="C27" s="473"/>
      <c r="D27" s="474"/>
      <c r="E27" s="408" t="s">
        <v>114</v>
      </c>
      <c r="F27" s="409"/>
      <c r="G27" s="409"/>
      <c r="H27" s="409"/>
      <c r="I27" s="409"/>
      <c r="J27" s="409"/>
      <c r="K27" s="410"/>
      <c r="L27" s="411">
        <v>1</v>
      </c>
      <c r="M27" s="412"/>
      <c r="N27" s="412"/>
      <c r="O27" s="412"/>
      <c r="P27" s="413"/>
      <c r="Q27" s="411">
        <v>2958</v>
      </c>
      <c r="R27" s="412"/>
      <c r="S27" s="412"/>
      <c r="T27" s="412"/>
      <c r="U27" s="412"/>
      <c r="V27" s="413"/>
      <c r="W27" s="482"/>
      <c r="X27" s="473"/>
      <c r="Y27" s="474"/>
      <c r="Z27" s="408" t="s">
        <v>115</v>
      </c>
      <c r="AA27" s="409"/>
      <c r="AB27" s="409"/>
      <c r="AC27" s="409"/>
      <c r="AD27" s="409"/>
      <c r="AE27" s="409"/>
      <c r="AF27" s="409"/>
      <c r="AG27" s="410"/>
      <c r="AH27" s="411">
        <v>17</v>
      </c>
      <c r="AI27" s="412"/>
      <c r="AJ27" s="412"/>
      <c r="AK27" s="412"/>
      <c r="AL27" s="413"/>
      <c r="AM27" s="411">
        <v>41633</v>
      </c>
      <c r="AN27" s="412"/>
      <c r="AO27" s="412"/>
      <c r="AP27" s="412"/>
      <c r="AQ27" s="412"/>
      <c r="AR27" s="413"/>
      <c r="AS27" s="411">
        <v>2449</v>
      </c>
      <c r="AT27" s="412"/>
      <c r="AU27" s="412"/>
      <c r="AV27" s="412"/>
      <c r="AW27" s="412"/>
      <c r="AX27" s="414"/>
      <c r="AY27" s="441" t="s">
        <v>116</v>
      </c>
      <c r="AZ27" s="442"/>
      <c r="BA27" s="442"/>
      <c r="BB27" s="442"/>
      <c r="BC27" s="442"/>
      <c r="BD27" s="442"/>
      <c r="BE27" s="442"/>
      <c r="BF27" s="442"/>
      <c r="BG27" s="442"/>
      <c r="BH27" s="442"/>
      <c r="BI27" s="442"/>
      <c r="BJ27" s="442"/>
      <c r="BK27" s="442"/>
      <c r="BL27" s="442"/>
      <c r="BM27" s="443"/>
      <c r="BN27" s="438">
        <v>84226</v>
      </c>
      <c r="BO27" s="439"/>
      <c r="BP27" s="439"/>
      <c r="BQ27" s="439"/>
      <c r="BR27" s="439"/>
      <c r="BS27" s="439"/>
      <c r="BT27" s="439"/>
      <c r="BU27" s="440"/>
      <c r="BV27" s="438">
        <v>84226</v>
      </c>
      <c r="BW27" s="439"/>
      <c r="BX27" s="439"/>
      <c r="BY27" s="439"/>
      <c r="BZ27" s="439"/>
      <c r="CA27" s="439"/>
      <c r="CB27" s="439"/>
      <c r="CC27" s="440"/>
      <c r="CD27" s="58"/>
      <c r="CE27" s="433"/>
      <c r="CF27" s="433"/>
      <c r="CG27" s="433"/>
      <c r="CH27" s="433"/>
      <c r="CI27" s="433"/>
      <c r="CJ27" s="433"/>
      <c r="CK27" s="433"/>
      <c r="CL27" s="433"/>
      <c r="CM27" s="433"/>
      <c r="CN27" s="433"/>
      <c r="CO27" s="433"/>
      <c r="CP27" s="433"/>
      <c r="CQ27" s="433"/>
      <c r="CR27" s="433"/>
      <c r="CS27" s="434"/>
      <c r="CT27" s="405"/>
      <c r="CU27" s="406"/>
      <c r="CV27" s="406"/>
      <c r="CW27" s="406"/>
      <c r="CX27" s="406"/>
      <c r="CY27" s="406"/>
      <c r="CZ27" s="406"/>
      <c r="DA27" s="407"/>
      <c r="DB27" s="405"/>
      <c r="DC27" s="406"/>
      <c r="DD27" s="406"/>
      <c r="DE27" s="406"/>
      <c r="DF27" s="406"/>
      <c r="DG27" s="406"/>
      <c r="DH27" s="406"/>
      <c r="DI27" s="407"/>
      <c r="DJ27" s="41"/>
      <c r="DK27" s="41"/>
      <c r="DL27" s="41"/>
      <c r="DM27" s="41"/>
      <c r="DN27" s="41"/>
      <c r="DO27" s="41"/>
    </row>
    <row r="28" spans="1:119" ht="18.75" customHeight="1" x14ac:dyDescent="0.15">
      <c r="A28" s="42"/>
      <c r="B28" s="472"/>
      <c r="C28" s="473"/>
      <c r="D28" s="474"/>
      <c r="E28" s="408" t="s">
        <v>117</v>
      </c>
      <c r="F28" s="409"/>
      <c r="G28" s="409"/>
      <c r="H28" s="409"/>
      <c r="I28" s="409"/>
      <c r="J28" s="409"/>
      <c r="K28" s="410"/>
      <c r="L28" s="411">
        <v>1</v>
      </c>
      <c r="M28" s="412"/>
      <c r="N28" s="412"/>
      <c r="O28" s="412"/>
      <c r="P28" s="413"/>
      <c r="Q28" s="411">
        <v>2374</v>
      </c>
      <c r="R28" s="412"/>
      <c r="S28" s="412"/>
      <c r="T28" s="412"/>
      <c r="U28" s="412"/>
      <c r="V28" s="413"/>
      <c r="W28" s="482"/>
      <c r="X28" s="473"/>
      <c r="Y28" s="474"/>
      <c r="Z28" s="408" t="s">
        <v>118</v>
      </c>
      <c r="AA28" s="409"/>
      <c r="AB28" s="409"/>
      <c r="AC28" s="409"/>
      <c r="AD28" s="409"/>
      <c r="AE28" s="409"/>
      <c r="AF28" s="409"/>
      <c r="AG28" s="410"/>
      <c r="AH28" s="411" t="s">
        <v>66</v>
      </c>
      <c r="AI28" s="412"/>
      <c r="AJ28" s="412"/>
      <c r="AK28" s="412"/>
      <c r="AL28" s="413"/>
      <c r="AM28" s="411" t="s">
        <v>66</v>
      </c>
      <c r="AN28" s="412"/>
      <c r="AO28" s="412"/>
      <c r="AP28" s="412"/>
      <c r="AQ28" s="412"/>
      <c r="AR28" s="413"/>
      <c r="AS28" s="411" t="s">
        <v>66</v>
      </c>
      <c r="AT28" s="412"/>
      <c r="AU28" s="412"/>
      <c r="AV28" s="412"/>
      <c r="AW28" s="412"/>
      <c r="AX28" s="414"/>
      <c r="AY28" s="418" t="s">
        <v>119</v>
      </c>
      <c r="AZ28" s="419"/>
      <c r="BA28" s="419"/>
      <c r="BB28" s="420"/>
      <c r="BC28" s="427" t="s">
        <v>120</v>
      </c>
      <c r="BD28" s="428"/>
      <c r="BE28" s="428"/>
      <c r="BF28" s="428"/>
      <c r="BG28" s="428"/>
      <c r="BH28" s="428"/>
      <c r="BI28" s="428"/>
      <c r="BJ28" s="428"/>
      <c r="BK28" s="428"/>
      <c r="BL28" s="428"/>
      <c r="BM28" s="429"/>
      <c r="BN28" s="430">
        <v>1032142</v>
      </c>
      <c r="BO28" s="431"/>
      <c r="BP28" s="431"/>
      <c r="BQ28" s="431"/>
      <c r="BR28" s="431"/>
      <c r="BS28" s="431"/>
      <c r="BT28" s="431"/>
      <c r="BU28" s="432"/>
      <c r="BV28" s="430">
        <v>1032137</v>
      </c>
      <c r="BW28" s="431"/>
      <c r="BX28" s="431"/>
      <c r="BY28" s="431"/>
      <c r="BZ28" s="431"/>
      <c r="CA28" s="431"/>
      <c r="CB28" s="431"/>
      <c r="CC28" s="432"/>
      <c r="CD28" s="56"/>
      <c r="CE28" s="433"/>
      <c r="CF28" s="433"/>
      <c r="CG28" s="433"/>
      <c r="CH28" s="433"/>
      <c r="CI28" s="433"/>
      <c r="CJ28" s="433"/>
      <c r="CK28" s="433"/>
      <c r="CL28" s="433"/>
      <c r="CM28" s="433"/>
      <c r="CN28" s="433"/>
      <c r="CO28" s="433"/>
      <c r="CP28" s="433"/>
      <c r="CQ28" s="433"/>
      <c r="CR28" s="433"/>
      <c r="CS28" s="434"/>
      <c r="CT28" s="405"/>
      <c r="CU28" s="406"/>
      <c r="CV28" s="406"/>
      <c r="CW28" s="406"/>
      <c r="CX28" s="406"/>
      <c r="CY28" s="406"/>
      <c r="CZ28" s="406"/>
      <c r="DA28" s="407"/>
      <c r="DB28" s="405"/>
      <c r="DC28" s="406"/>
      <c r="DD28" s="406"/>
      <c r="DE28" s="406"/>
      <c r="DF28" s="406"/>
      <c r="DG28" s="406"/>
      <c r="DH28" s="406"/>
      <c r="DI28" s="407"/>
      <c r="DJ28" s="41"/>
      <c r="DK28" s="41"/>
      <c r="DL28" s="41"/>
      <c r="DM28" s="41"/>
      <c r="DN28" s="41"/>
      <c r="DO28" s="41"/>
    </row>
    <row r="29" spans="1:119" ht="18.75" customHeight="1" x14ac:dyDescent="0.15">
      <c r="A29" s="42"/>
      <c r="B29" s="472"/>
      <c r="C29" s="473"/>
      <c r="D29" s="474"/>
      <c r="E29" s="408" t="s">
        <v>121</v>
      </c>
      <c r="F29" s="409"/>
      <c r="G29" s="409"/>
      <c r="H29" s="409"/>
      <c r="I29" s="409"/>
      <c r="J29" s="409"/>
      <c r="K29" s="410"/>
      <c r="L29" s="411">
        <v>8</v>
      </c>
      <c r="M29" s="412"/>
      <c r="N29" s="412"/>
      <c r="O29" s="412"/>
      <c r="P29" s="413"/>
      <c r="Q29" s="411">
        <v>1870</v>
      </c>
      <c r="R29" s="412"/>
      <c r="S29" s="412"/>
      <c r="T29" s="412"/>
      <c r="U29" s="412"/>
      <c r="V29" s="413"/>
      <c r="W29" s="483"/>
      <c r="X29" s="484"/>
      <c r="Y29" s="485"/>
      <c r="Z29" s="408" t="s">
        <v>122</v>
      </c>
      <c r="AA29" s="409"/>
      <c r="AB29" s="409"/>
      <c r="AC29" s="409"/>
      <c r="AD29" s="409"/>
      <c r="AE29" s="409"/>
      <c r="AF29" s="409"/>
      <c r="AG29" s="410"/>
      <c r="AH29" s="411">
        <v>124</v>
      </c>
      <c r="AI29" s="412"/>
      <c r="AJ29" s="412"/>
      <c r="AK29" s="412"/>
      <c r="AL29" s="413"/>
      <c r="AM29" s="411">
        <v>349151</v>
      </c>
      <c r="AN29" s="412"/>
      <c r="AO29" s="412"/>
      <c r="AP29" s="412"/>
      <c r="AQ29" s="412"/>
      <c r="AR29" s="413"/>
      <c r="AS29" s="411">
        <v>2816</v>
      </c>
      <c r="AT29" s="412"/>
      <c r="AU29" s="412"/>
      <c r="AV29" s="412"/>
      <c r="AW29" s="412"/>
      <c r="AX29" s="414"/>
      <c r="AY29" s="421"/>
      <c r="AZ29" s="422"/>
      <c r="BA29" s="422"/>
      <c r="BB29" s="423"/>
      <c r="BC29" s="415" t="s">
        <v>123</v>
      </c>
      <c r="BD29" s="416"/>
      <c r="BE29" s="416"/>
      <c r="BF29" s="416"/>
      <c r="BG29" s="416"/>
      <c r="BH29" s="416"/>
      <c r="BI29" s="416"/>
      <c r="BJ29" s="416"/>
      <c r="BK29" s="416"/>
      <c r="BL29" s="416"/>
      <c r="BM29" s="417"/>
      <c r="BN29" s="435">
        <v>424401</v>
      </c>
      <c r="BO29" s="436"/>
      <c r="BP29" s="436"/>
      <c r="BQ29" s="436"/>
      <c r="BR29" s="436"/>
      <c r="BS29" s="436"/>
      <c r="BT29" s="436"/>
      <c r="BU29" s="437"/>
      <c r="BV29" s="435">
        <v>416600</v>
      </c>
      <c r="BW29" s="436"/>
      <c r="BX29" s="436"/>
      <c r="BY29" s="436"/>
      <c r="BZ29" s="436"/>
      <c r="CA29" s="436"/>
      <c r="CB29" s="436"/>
      <c r="CC29" s="437"/>
      <c r="CD29" s="58"/>
      <c r="CE29" s="433"/>
      <c r="CF29" s="433"/>
      <c r="CG29" s="433"/>
      <c r="CH29" s="433"/>
      <c r="CI29" s="433"/>
      <c r="CJ29" s="433"/>
      <c r="CK29" s="433"/>
      <c r="CL29" s="433"/>
      <c r="CM29" s="433"/>
      <c r="CN29" s="433"/>
      <c r="CO29" s="433"/>
      <c r="CP29" s="433"/>
      <c r="CQ29" s="433"/>
      <c r="CR29" s="433"/>
      <c r="CS29" s="434"/>
      <c r="CT29" s="405"/>
      <c r="CU29" s="406"/>
      <c r="CV29" s="406"/>
      <c r="CW29" s="406"/>
      <c r="CX29" s="406"/>
      <c r="CY29" s="406"/>
      <c r="CZ29" s="406"/>
      <c r="DA29" s="407"/>
      <c r="DB29" s="405"/>
      <c r="DC29" s="406"/>
      <c r="DD29" s="406"/>
      <c r="DE29" s="406"/>
      <c r="DF29" s="406"/>
      <c r="DG29" s="406"/>
      <c r="DH29" s="406"/>
      <c r="DI29" s="407"/>
      <c r="DJ29" s="41"/>
      <c r="DK29" s="41"/>
      <c r="DL29" s="41"/>
      <c r="DM29" s="41"/>
      <c r="DN29" s="41"/>
      <c r="DO29" s="41"/>
    </row>
    <row r="30" spans="1:119" ht="18.75" customHeight="1" thickBot="1" x14ac:dyDescent="0.2">
      <c r="A30" s="42"/>
      <c r="B30" s="475"/>
      <c r="C30" s="476"/>
      <c r="D30" s="477"/>
      <c r="E30" s="390"/>
      <c r="F30" s="391"/>
      <c r="G30" s="391"/>
      <c r="H30" s="391"/>
      <c r="I30" s="391"/>
      <c r="J30" s="391"/>
      <c r="K30" s="392"/>
      <c r="L30" s="393"/>
      <c r="M30" s="394"/>
      <c r="N30" s="394"/>
      <c r="O30" s="394"/>
      <c r="P30" s="395"/>
      <c r="Q30" s="393"/>
      <c r="R30" s="394"/>
      <c r="S30" s="394"/>
      <c r="T30" s="394"/>
      <c r="U30" s="394"/>
      <c r="V30" s="395"/>
      <c r="W30" s="396" t="s">
        <v>124</v>
      </c>
      <c r="X30" s="397"/>
      <c r="Y30" s="397"/>
      <c r="Z30" s="397"/>
      <c r="AA30" s="397"/>
      <c r="AB30" s="397"/>
      <c r="AC30" s="397"/>
      <c r="AD30" s="397"/>
      <c r="AE30" s="397"/>
      <c r="AF30" s="397"/>
      <c r="AG30" s="398"/>
      <c r="AH30" s="399">
        <v>95.8</v>
      </c>
      <c r="AI30" s="400"/>
      <c r="AJ30" s="400"/>
      <c r="AK30" s="400"/>
      <c r="AL30" s="400"/>
      <c r="AM30" s="400"/>
      <c r="AN30" s="400"/>
      <c r="AO30" s="400"/>
      <c r="AP30" s="400"/>
      <c r="AQ30" s="400"/>
      <c r="AR30" s="400"/>
      <c r="AS30" s="400"/>
      <c r="AT30" s="400"/>
      <c r="AU30" s="400"/>
      <c r="AV30" s="400"/>
      <c r="AW30" s="400"/>
      <c r="AX30" s="401"/>
      <c r="AY30" s="424"/>
      <c r="AZ30" s="425"/>
      <c r="BA30" s="425"/>
      <c r="BB30" s="426"/>
      <c r="BC30" s="402" t="s">
        <v>125</v>
      </c>
      <c r="BD30" s="403"/>
      <c r="BE30" s="403"/>
      <c r="BF30" s="403"/>
      <c r="BG30" s="403"/>
      <c r="BH30" s="403"/>
      <c r="BI30" s="403"/>
      <c r="BJ30" s="403"/>
      <c r="BK30" s="403"/>
      <c r="BL30" s="403"/>
      <c r="BM30" s="404"/>
      <c r="BN30" s="438">
        <v>2922775</v>
      </c>
      <c r="BO30" s="439"/>
      <c r="BP30" s="439"/>
      <c r="BQ30" s="439"/>
      <c r="BR30" s="439"/>
      <c r="BS30" s="439"/>
      <c r="BT30" s="439"/>
      <c r="BU30" s="440"/>
      <c r="BV30" s="438">
        <v>2984927</v>
      </c>
      <c r="BW30" s="439"/>
      <c r="BX30" s="439"/>
      <c r="BY30" s="439"/>
      <c r="BZ30" s="439"/>
      <c r="CA30" s="439"/>
      <c r="CB30" s="439"/>
      <c r="CC30" s="440"/>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126</v>
      </c>
      <c r="D32" s="69"/>
      <c r="E32" s="69"/>
      <c r="F32" s="66"/>
      <c r="G32" s="66"/>
      <c r="H32" s="66"/>
      <c r="I32" s="66"/>
      <c r="J32" s="66"/>
      <c r="K32" s="66"/>
      <c r="L32" s="66"/>
      <c r="M32" s="66"/>
      <c r="N32" s="66"/>
      <c r="O32" s="66"/>
      <c r="P32" s="66"/>
      <c r="Q32" s="66"/>
      <c r="R32" s="66"/>
      <c r="S32" s="66"/>
      <c r="T32" s="66"/>
      <c r="U32" s="66" t="s">
        <v>127</v>
      </c>
      <c r="V32" s="66"/>
      <c r="W32" s="66"/>
      <c r="X32" s="66"/>
      <c r="Y32" s="66"/>
      <c r="Z32" s="66"/>
      <c r="AA32" s="66"/>
      <c r="AB32" s="66"/>
      <c r="AC32" s="66"/>
      <c r="AD32" s="66"/>
      <c r="AE32" s="66"/>
      <c r="AF32" s="66"/>
      <c r="AG32" s="66"/>
      <c r="AH32" s="66"/>
      <c r="AI32" s="66"/>
      <c r="AJ32" s="66"/>
      <c r="AK32" s="66"/>
      <c r="AL32" s="66"/>
      <c r="AM32" s="70" t="s">
        <v>128</v>
      </c>
      <c r="AN32" s="66"/>
      <c r="AO32" s="66"/>
      <c r="AP32" s="66"/>
      <c r="AQ32" s="66"/>
      <c r="AR32" s="66"/>
      <c r="AS32" s="70"/>
      <c r="AT32" s="70"/>
      <c r="AU32" s="70"/>
      <c r="AV32" s="70"/>
      <c r="AW32" s="70"/>
      <c r="AX32" s="70"/>
      <c r="AY32" s="70"/>
      <c r="AZ32" s="70"/>
      <c r="BA32" s="70"/>
      <c r="BB32" s="66"/>
      <c r="BC32" s="70"/>
      <c r="BD32" s="66"/>
      <c r="BE32" s="70" t="s">
        <v>129</v>
      </c>
      <c r="BF32" s="66"/>
      <c r="BG32" s="66"/>
      <c r="BH32" s="66"/>
      <c r="BI32" s="66"/>
      <c r="BJ32" s="70"/>
      <c r="BK32" s="70"/>
      <c r="BL32" s="70"/>
      <c r="BM32" s="70"/>
      <c r="BN32" s="70"/>
      <c r="BO32" s="70"/>
      <c r="BP32" s="70"/>
      <c r="BQ32" s="70"/>
      <c r="BR32" s="66"/>
      <c r="BS32" s="66"/>
      <c r="BT32" s="66"/>
      <c r="BU32" s="66"/>
      <c r="BV32" s="66"/>
      <c r="BW32" s="66" t="s">
        <v>130</v>
      </c>
      <c r="BX32" s="66"/>
      <c r="BY32" s="66"/>
      <c r="BZ32" s="66"/>
      <c r="CA32" s="66"/>
      <c r="CB32" s="70"/>
      <c r="CC32" s="70"/>
      <c r="CD32" s="70"/>
      <c r="CE32" s="70"/>
      <c r="CF32" s="70"/>
      <c r="CG32" s="70"/>
      <c r="CH32" s="70"/>
      <c r="CI32" s="70"/>
      <c r="CJ32" s="70"/>
      <c r="CK32" s="70"/>
      <c r="CL32" s="70"/>
      <c r="CM32" s="70"/>
      <c r="CN32" s="70"/>
      <c r="CO32" s="70" t="s">
        <v>131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9" t="s">
        <v>132</v>
      </c>
      <c r="D33" s="389"/>
      <c r="E33" s="388" t="s">
        <v>133</v>
      </c>
      <c r="F33" s="388"/>
      <c r="G33" s="388"/>
      <c r="H33" s="388"/>
      <c r="I33" s="388"/>
      <c r="J33" s="388"/>
      <c r="K33" s="388"/>
      <c r="L33" s="388"/>
      <c r="M33" s="388"/>
      <c r="N33" s="388"/>
      <c r="O33" s="388"/>
      <c r="P33" s="388"/>
      <c r="Q33" s="388"/>
      <c r="R33" s="388"/>
      <c r="S33" s="388"/>
      <c r="T33" s="71"/>
      <c r="U33" s="389" t="s">
        <v>132</v>
      </c>
      <c r="V33" s="389"/>
      <c r="W33" s="388" t="s">
        <v>133</v>
      </c>
      <c r="X33" s="388"/>
      <c r="Y33" s="388"/>
      <c r="Z33" s="388"/>
      <c r="AA33" s="388"/>
      <c r="AB33" s="388"/>
      <c r="AC33" s="388"/>
      <c r="AD33" s="388"/>
      <c r="AE33" s="388"/>
      <c r="AF33" s="388"/>
      <c r="AG33" s="388"/>
      <c r="AH33" s="388"/>
      <c r="AI33" s="388"/>
      <c r="AJ33" s="388"/>
      <c r="AK33" s="388"/>
      <c r="AL33" s="71"/>
      <c r="AM33" s="389" t="s">
        <v>132</v>
      </c>
      <c r="AN33" s="389"/>
      <c r="AO33" s="388" t="s">
        <v>133</v>
      </c>
      <c r="AP33" s="388"/>
      <c r="AQ33" s="388"/>
      <c r="AR33" s="388"/>
      <c r="AS33" s="388"/>
      <c r="AT33" s="388"/>
      <c r="AU33" s="388"/>
      <c r="AV33" s="388"/>
      <c r="AW33" s="388"/>
      <c r="AX33" s="388"/>
      <c r="AY33" s="388"/>
      <c r="AZ33" s="388"/>
      <c r="BA33" s="388"/>
      <c r="BB33" s="388"/>
      <c r="BC33" s="388"/>
      <c r="BD33" s="72"/>
      <c r="BE33" s="388" t="s">
        <v>134</v>
      </c>
      <c r="BF33" s="388"/>
      <c r="BG33" s="388" t="s">
        <v>135</v>
      </c>
      <c r="BH33" s="388"/>
      <c r="BI33" s="388"/>
      <c r="BJ33" s="388"/>
      <c r="BK33" s="388"/>
      <c r="BL33" s="388"/>
      <c r="BM33" s="388"/>
      <c r="BN33" s="388"/>
      <c r="BO33" s="388"/>
      <c r="BP33" s="388"/>
      <c r="BQ33" s="388"/>
      <c r="BR33" s="388"/>
      <c r="BS33" s="388"/>
      <c r="BT33" s="388"/>
      <c r="BU33" s="388"/>
      <c r="BV33" s="72"/>
      <c r="BW33" s="389" t="s">
        <v>134</v>
      </c>
      <c r="BX33" s="389"/>
      <c r="BY33" s="388" t="s">
        <v>136</v>
      </c>
      <c r="BZ33" s="388"/>
      <c r="CA33" s="388"/>
      <c r="CB33" s="388"/>
      <c r="CC33" s="388"/>
      <c r="CD33" s="388"/>
      <c r="CE33" s="388"/>
      <c r="CF33" s="388"/>
      <c r="CG33" s="388"/>
      <c r="CH33" s="388"/>
      <c r="CI33" s="388"/>
      <c r="CJ33" s="388"/>
      <c r="CK33" s="388"/>
      <c r="CL33" s="388"/>
      <c r="CM33" s="388"/>
      <c r="CN33" s="71"/>
      <c r="CO33" s="389" t="s">
        <v>132</v>
      </c>
      <c r="CP33" s="389"/>
      <c r="CQ33" s="388" t="s">
        <v>137</v>
      </c>
      <c r="CR33" s="388"/>
      <c r="CS33" s="388"/>
      <c r="CT33" s="388"/>
      <c r="CU33" s="388"/>
      <c r="CV33" s="388"/>
      <c r="CW33" s="388"/>
      <c r="CX33" s="388"/>
      <c r="CY33" s="388"/>
      <c r="CZ33" s="388"/>
      <c r="DA33" s="388"/>
      <c r="DB33" s="388"/>
      <c r="DC33" s="388"/>
      <c r="DD33" s="388"/>
      <c r="DE33" s="388"/>
      <c r="DF33" s="71"/>
      <c r="DG33" s="387" t="s">
        <v>138</v>
      </c>
      <c r="DH33" s="387"/>
      <c r="DI33" s="73"/>
      <c r="DJ33" s="41"/>
      <c r="DK33" s="41"/>
      <c r="DL33" s="41"/>
      <c r="DM33" s="41"/>
      <c r="DN33" s="41"/>
      <c r="DO33" s="41"/>
    </row>
    <row r="34" spans="1:119" ht="32.25" customHeight="1" x14ac:dyDescent="0.15">
      <c r="A34" s="42"/>
      <c r="B34" s="68"/>
      <c r="C34" s="385">
        <f>IF(E34="","",1)</f>
        <v>1</v>
      </c>
      <c r="D34" s="385"/>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69"/>
      <c r="U34" s="385">
        <f>IF(W34="","",MAX(C34:D43)+1)</f>
        <v>2</v>
      </c>
      <c r="V34" s="385"/>
      <c r="W34" s="386" t="str">
        <f>IF('各会計、関係団体の財政状況及び健全化判断比率'!B28="","",'各会計、関係団体の財政状況及び健全化判断比率'!B28)</f>
        <v>国民健康保険特別会計（事業勘定）</v>
      </c>
      <c r="X34" s="386"/>
      <c r="Y34" s="386"/>
      <c r="Z34" s="386"/>
      <c r="AA34" s="386"/>
      <c r="AB34" s="386"/>
      <c r="AC34" s="386"/>
      <c r="AD34" s="386"/>
      <c r="AE34" s="386"/>
      <c r="AF34" s="386"/>
      <c r="AG34" s="386"/>
      <c r="AH34" s="386"/>
      <c r="AI34" s="386"/>
      <c r="AJ34" s="386"/>
      <c r="AK34" s="386"/>
      <c r="AL34" s="69"/>
      <c r="AM34" s="385">
        <f>IF(AO34="","",MAX(C34:D43,U34:V43)+1)</f>
        <v>6</v>
      </c>
      <c r="AN34" s="385"/>
      <c r="AO34" s="386" t="str">
        <f>IF('各会計、関係団体の財政状況及び健全化判断比率'!B32="","",'各会計、関係団体の財政状況及び健全化判断比率'!B32)</f>
        <v>国民健康保険特別会計（病院事業）</v>
      </c>
      <c r="AP34" s="386"/>
      <c r="AQ34" s="386"/>
      <c r="AR34" s="386"/>
      <c r="AS34" s="386"/>
      <c r="AT34" s="386"/>
      <c r="AU34" s="386"/>
      <c r="AV34" s="386"/>
      <c r="AW34" s="386"/>
      <c r="AX34" s="386"/>
      <c r="AY34" s="386"/>
      <c r="AZ34" s="386"/>
      <c r="BA34" s="386"/>
      <c r="BB34" s="386"/>
      <c r="BC34" s="386"/>
      <c r="BD34" s="69"/>
      <c r="BE34" s="385">
        <f>IF(BG34="","",MAX(C34:D43,U34:V43,AM34:AN43)+1)</f>
        <v>7</v>
      </c>
      <c r="BF34" s="385"/>
      <c r="BG34" s="386" t="str">
        <f>IF('各会計、関係団体の財政状況及び健全化判断比率'!B33="","",'各会計、関係団体の財政状況及び健全化判断比率'!B33)</f>
        <v>簡易水道特別会計</v>
      </c>
      <c r="BH34" s="386"/>
      <c r="BI34" s="386"/>
      <c r="BJ34" s="386"/>
      <c r="BK34" s="386"/>
      <c r="BL34" s="386"/>
      <c r="BM34" s="386"/>
      <c r="BN34" s="386"/>
      <c r="BO34" s="386"/>
      <c r="BP34" s="386"/>
      <c r="BQ34" s="386"/>
      <c r="BR34" s="386"/>
      <c r="BS34" s="386"/>
      <c r="BT34" s="386"/>
      <c r="BU34" s="386"/>
      <c r="BV34" s="69"/>
      <c r="BW34" s="385" t="str">
        <f>IF(BY34="","",MAX(C34:D43,U34:V43,AM34:AN43,BE34:BF43)+1)</f>
        <v/>
      </c>
      <c r="BX34" s="385"/>
      <c r="BY34" s="386" t="str">
        <f>IF('各会計、関係団体の財政状況及び健全化判断比率'!B68="","",'各会計、関係団体の財政状況及び健全化判断比率'!B68)</f>
        <v/>
      </c>
      <c r="BZ34" s="386"/>
      <c r="CA34" s="386"/>
      <c r="CB34" s="386"/>
      <c r="CC34" s="386"/>
      <c r="CD34" s="386"/>
      <c r="CE34" s="386"/>
      <c r="CF34" s="386"/>
      <c r="CG34" s="386"/>
      <c r="CH34" s="386"/>
      <c r="CI34" s="386"/>
      <c r="CJ34" s="386"/>
      <c r="CK34" s="386"/>
      <c r="CL34" s="386"/>
      <c r="CM34" s="386"/>
      <c r="CN34" s="69"/>
      <c r="CO34" s="385" t="str">
        <f>IF(CQ34="","",MAX(C34:D43,U34:V43,AM34:AN43,BE34:BF43,BW34:BX43)+1)</f>
        <v/>
      </c>
      <c r="CP34" s="385"/>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15">
      <c r="A35" s="42"/>
      <c r="B35" s="68"/>
      <c r="C35" s="385" t="str">
        <f>IF(E35="","",C34+1)</f>
        <v/>
      </c>
      <c r="D35" s="385"/>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69"/>
      <c r="U35" s="385">
        <f>IF(W35="","",U34+1)</f>
        <v>3</v>
      </c>
      <c r="V35" s="385"/>
      <c r="W35" s="386" t="str">
        <f>IF('各会計、関係団体の財政状況及び健全化判断比率'!B29="","",'各会計、関係団体の財政状況及び健全化判断比率'!B29)</f>
        <v>介護保険特別会計（事業勘定）</v>
      </c>
      <c r="X35" s="386"/>
      <c r="Y35" s="386"/>
      <c r="Z35" s="386"/>
      <c r="AA35" s="386"/>
      <c r="AB35" s="386"/>
      <c r="AC35" s="386"/>
      <c r="AD35" s="386"/>
      <c r="AE35" s="386"/>
      <c r="AF35" s="386"/>
      <c r="AG35" s="386"/>
      <c r="AH35" s="386"/>
      <c r="AI35" s="386"/>
      <c r="AJ35" s="386"/>
      <c r="AK35" s="386"/>
      <c r="AL35" s="69"/>
      <c r="AM35" s="385" t="str">
        <f t="shared" ref="AM35:AM43" si="0">IF(AO35="","",AM34+1)</f>
        <v/>
      </c>
      <c r="AN35" s="385"/>
      <c r="AO35" s="386"/>
      <c r="AP35" s="386"/>
      <c r="AQ35" s="386"/>
      <c r="AR35" s="386"/>
      <c r="AS35" s="386"/>
      <c r="AT35" s="386"/>
      <c r="AU35" s="386"/>
      <c r="AV35" s="386"/>
      <c r="AW35" s="386"/>
      <c r="AX35" s="386"/>
      <c r="AY35" s="386"/>
      <c r="AZ35" s="386"/>
      <c r="BA35" s="386"/>
      <c r="BB35" s="386"/>
      <c r="BC35" s="386"/>
      <c r="BD35" s="69"/>
      <c r="BE35" s="385">
        <f t="shared" ref="BE35:BE43" si="1">IF(BG35="","",BE34+1)</f>
        <v>8</v>
      </c>
      <c r="BF35" s="385"/>
      <c r="BG35" s="386" t="str">
        <f>IF('各会計、関係団体の財政状況及び健全化判断比率'!B34="","",'各会計、関係団体の財政状況及び健全化判断比率'!B34)</f>
        <v>下水道特別会計</v>
      </c>
      <c r="BH35" s="386"/>
      <c r="BI35" s="386"/>
      <c r="BJ35" s="386"/>
      <c r="BK35" s="386"/>
      <c r="BL35" s="386"/>
      <c r="BM35" s="386"/>
      <c r="BN35" s="386"/>
      <c r="BO35" s="386"/>
      <c r="BP35" s="386"/>
      <c r="BQ35" s="386"/>
      <c r="BR35" s="386"/>
      <c r="BS35" s="386"/>
      <c r="BT35" s="386"/>
      <c r="BU35" s="386"/>
      <c r="BV35" s="69"/>
      <c r="BW35" s="385" t="str">
        <f t="shared" ref="BW35:BW43" si="2">IF(BY35="","",BW34+1)</f>
        <v/>
      </c>
      <c r="BX35" s="385"/>
      <c r="BY35" s="386" t="str">
        <f>IF('各会計、関係団体の財政状況及び健全化判断比率'!B69="","",'各会計、関係団体の財政状況及び健全化判断比率'!B69)</f>
        <v/>
      </c>
      <c r="BZ35" s="386"/>
      <c r="CA35" s="386"/>
      <c r="CB35" s="386"/>
      <c r="CC35" s="386"/>
      <c r="CD35" s="386"/>
      <c r="CE35" s="386"/>
      <c r="CF35" s="386"/>
      <c r="CG35" s="386"/>
      <c r="CH35" s="386"/>
      <c r="CI35" s="386"/>
      <c r="CJ35" s="386"/>
      <c r="CK35" s="386"/>
      <c r="CL35" s="386"/>
      <c r="CM35" s="386"/>
      <c r="CN35" s="69"/>
      <c r="CO35" s="385" t="str">
        <f t="shared" ref="CO35:CO43" si="3">IF(CQ35="","",CO34+1)</f>
        <v/>
      </c>
      <c r="CP35" s="385"/>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5" t="str">
        <f>IF(E36="","",C35+1)</f>
        <v/>
      </c>
      <c r="D36" s="385"/>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69"/>
      <c r="U36" s="385">
        <f t="shared" ref="U36:U43" si="4">IF(W36="","",U35+1)</f>
        <v>4</v>
      </c>
      <c r="V36" s="385"/>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69"/>
      <c r="AM36" s="385" t="str">
        <f t="shared" si="0"/>
        <v/>
      </c>
      <c r="AN36" s="385"/>
      <c r="AO36" s="386"/>
      <c r="AP36" s="386"/>
      <c r="AQ36" s="386"/>
      <c r="AR36" s="386"/>
      <c r="AS36" s="386"/>
      <c r="AT36" s="386"/>
      <c r="AU36" s="386"/>
      <c r="AV36" s="386"/>
      <c r="AW36" s="386"/>
      <c r="AX36" s="386"/>
      <c r="AY36" s="386"/>
      <c r="AZ36" s="386"/>
      <c r="BA36" s="386"/>
      <c r="BB36" s="386"/>
      <c r="BC36" s="386"/>
      <c r="BD36" s="69"/>
      <c r="BE36" s="385">
        <f t="shared" si="1"/>
        <v>9</v>
      </c>
      <c r="BF36" s="385"/>
      <c r="BG36" s="386" t="str">
        <f>IF('各会計、関係団体の財政状況及び健全化判断比率'!B35="","",'各会計、関係団体の財政状況及び健全化判断比率'!B35)</f>
        <v>金山地域休養施設等特別会計</v>
      </c>
      <c r="BH36" s="386"/>
      <c r="BI36" s="386"/>
      <c r="BJ36" s="386"/>
      <c r="BK36" s="386"/>
      <c r="BL36" s="386"/>
      <c r="BM36" s="386"/>
      <c r="BN36" s="386"/>
      <c r="BO36" s="386"/>
      <c r="BP36" s="386"/>
      <c r="BQ36" s="386"/>
      <c r="BR36" s="386"/>
      <c r="BS36" s="386"/>
      <c r="BT36" s="386"/>
      <c r="BU36" s="386"/>
      <c r="BV36" s="69"/>
      <c r="BW36" s="385" t="str">
        <f t="shared" si="2"/>
        <v/>
      </c>
      <c r="BX36" s="385"/>
      <c r="BY36" s="386" t="str">
        <f>IF('各会計、関係団体の財政状況及び健全化判断比率'!B70="","",'各会計、関係団体の財政状況及び健全化判断比率'!B70)</f>
        <v/>
      </c>
      <c r="BZ36" s="386"/>
      <c r="CA36" s="386"/>
      <c r="CB36" s="386"/>
      <c r="CC36" s="386"/>
      <c r="CD36" s="386"/>
      <c r="CE36" s="386"/>
      <c r="CF36" s="386"/>
      <c r="CG36" s="386"/>
      <c r="CH36" s="386"/>
      <c r="CI36" s="386"/>
      <c r="CJ36" s="386"/>
      <c r="CK36" s="386"/>
      <c r="CL36" s="386"/>
      <c r="CM36" s="386"/>
      <c r="CN36" s="69"/>
      <c r="CO36" s="385" t="str">
        <f t="shared" si="3"/>
        <v/>
      </c>
      <c r="CP36" s="385"/>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15">
      <c r="A37" s="42"/>
      <c r="B37" s="68"/>
      <c r="C37" s="385" t="str">
        <f>IF(E37="","",C36+1)</f>
        <v/>
      </c>
      <c r="D37" s="385"/>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69"/>
      <c r="U37" s="385">
        <f t="shared" si="4"/>
        <v>5</v>
      </c>
      <c r="V37" s="385"/>
      <c r="W37" s="386" t="str">
        <f>IF('各会計、関係団体の財政状況及び健全化判断比率'!B31="","",'各会計、関係団体の財政状況及び健全化判断比率'!B31)</f>
        <v>介護保険特別会計（サービス事業勘定）</v>
      </c>
      <c r="X37" s="386"/>
      <c r="Y37" s="386"/>
      <c r="Z37" s="386"/>
      <c r="AA37" s="386"/>
      <c r="AB37" s="386"/>
      <c r="AC37" s="386"/>
      <c r="AD37" s="386"/>
      <c r="AE37" s="386"/>
      <c r="AF37" s="386"/>
      <c r="AG37" s="386"/>
      <c r="AH37" s="386"/>
      <c r="AI37" s="386"/>
      <c r="AJ37" s="386"/>
      <c r="AK37" s="386"/>
      <c r="AL37" s="69"/>
      <c r="AM37" s="385" t="str">
        <f t="shared" si="0"/>
        <v/>
      </c>
      <c r="AN37" s="385"/>
      <c r="AO37" s="386"/>
      <c r="AP37" s="386"/>
      <c r="AQ37" s="386"/>
      <c r="AR37" s="386"/>
      <c r="AS37" s="386"/>
      <c r="AT37" s="386"/>
      <c r="AU37" s="386"/>
      <c r="AV37" s="386"/>
      <c r="AW37" s="386"/>
      <c r="AX37" s="386"/>
      <c r="AY37" s="386"/>
      <c r="AZ37" s="386"/>
      <c r="BA37" s="386"/>
      <c r="BB37" s="386"/>
      <c r="BC37" s="386"/>
      <c r="BD37" s="69"/>
      <c r="BE37" s="385" t="str">
        <f t="shared" si="1"/>
        <v/>
      </c>
      <c r="BF37" s="385"/>
      <c r="BG37" s="386"/>
      <c r="BH37" s="386"/>
      <c r="BI37" s="386"/>
      <c r="BJ37" s="386"/>
      <c r="BK37" s="386"/>
      <c r="BL37" s="386"/>
      <c r="BM37" s="386"/>
      <c r="BN37" s="386"/>
      <c r="BO37" s="386"/>
      <c r="BP37" s="386"/>
      <c r="BQ37" s="386"/>
      <c r="BR37" s="386"/>
      <c r="BS37" s="386"/>
      <c r="BT37" s="386"/>
      <c r="BU37" s="386"/>
      <c r="BV37" s="69"/>
      <c r="BW37" s="385" t="str">
        <f t="shared" si="2"/>
        <v/>
      </c>
      <c r="BX37" s="385"/>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69"/>
      <c r="CO37" s="385" t="str">
        <f t="shared" si="3"/>
        <v/>
      </c>
      <c r="CP37" s="385"/>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5" t="str">
        <f t="shared" ref="C38:C43" si="5">IF(E38="","",C37+1)</f>
        <v/>
      </c>
      <c r="D38" s="385"/>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69"/>
      <c r="U38" s="385" t="str">
        <f t="shared" si="4"/>
        <v/>
      </c>
      <c r="V38" s="385"/>
      <c r="W38" s="386"/>
      <c r="X38" s="386"/>
      <c r="Y38" s="386"/>
      <c r="Z38" s="386"/>
      <c r="AA38" s="386"/>
      <c r="AB38" s="386"/>
      <c r="AC38" s="386"/>
      <c r="AD38" s="386"/>
      <c r="AE38" s="386"/>
      <c r="AF38" s="386"/>
      <c r="AG38" s="386"/>
      <c r="AH38" s="386"/>
      <c r="AI38" s="386"/>
      <c r="AJ38" s="386"/>
      <c r="AK38" s="386"/>
      <c r="AL38" s="69"/>
      <c r="AM38" s="385" t="str">
        <f t="shared" si="0"/>
        <v/>
      </c>
      <c r="AN38" s="385"/>
      <c r="AO38" s="386"/>
      <c r="AP38" s="386"/>
      <c r="AQ38" s="386"/>
      <c r="AR38" s="386"/>
      <c r="AS38" s="386"/>
      <c r="AT38" s="386"/>
      <c r="AU38" s="386"/>
      <c r="AV38" s="386"/>
      <c r="AW38" s="386"/>
      <c r="AX38" s="386"/>
      <c r="AY38" s="386"/>
      <c r="AZ38" s="386"/>
      <c r="BA38" s="386"/>
      <c r="BB38" s="386"/>
      <c r="BC38" s="386"/>
      <c r="BD38" s="69"/>
      <c r="BE38" s="385" t="str">
        <f t="shared" si="1"/>
        <v/>
      </c>
      <c r="BF38" s="385"/>
      <c r="BG38" s="386"/>
      <c r="BH38" s="386"/>
      <c r="BI38" s="386"/>
      <c r="BJ38" s="386"/>
      <c r="BK38" s="386"/>
      <c r="BL38" s="386"/>
      <c r="BM38" s="386"/>
      <c r="BN38" s="386"/>
      <c r="BO38" s="386"/>
      <c r="BP38" s="386"/>
      <c r="BQ38" s="386"/>
      <c r="BR38" s="386"/>
      <c r="BS38" s="386"/>
      <c r="BT38" s="386"/>
      <c r="BU38" s="386"/>
      <c r="BV38" s="69"/>
      <c r="BW38" s="385" t="str">
        <f t="shared" si="2"/>
        <v/>
      </c>
      <c r="BX38" s="385"/>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69"/>
      <c r="CO38" s="385" t="str">
        <f t="shared" si="3"/>
        <v/>
      </c>
      <c r="CP38" s="385"/>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5" t="str">
        <f t="shared" si="5"/>
        <v/>
      </c>
      <c r="D39" s="385"/>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69"/>
      <c r="U39" s="385" t="str">
        <f t="shared" si="4"/>
        <v/>
      </c>
      <c r="V39" s="385"/>
      <c r="W39" s="386"/>
      <c r="X39" s="386"/>
      <c r="Y39" s="386"/>
      <c r="Z39" s="386"/>
      <c r="AA39" s="386"/>
      <c r="AB39" s="386"/>
      <c r="AC39" s="386"/>
      <c r="AD39" s="386"/>
      <c r="AE39" s="386"/>
      <c r="AF39" s="386"/>
      <c r="AG39" s="386"/>
      <c r="AH39" s="386"/>
      <c r="AI39" s="386"/>
      <c r="AJ39" s="386"/>
      <c r="AK39" s="386"/>
      <c r="AL39" s="69"/>
      <c r="AM39" s="385" t="str">
        <f t="shared" si="0"/>
        <v/>
      </c>
      <c r="AN39" s="385"/>
      <c r="AO39" s="386"/>
      <c r="AP39" s="386"/>
      <c r="AQ39" s="386"/>
      <c r="AR39" s="386"/>
      <c r="AS39" s="386"/>
      <c r="AT39" s="386"/>
      <c r="AU39" s="386"/>
      <c r="AV39" s="386"/>
      <c r="AW39" s="386"/>
      <c r="AX39" s="386"/>
      <c r="AY39" s="386"/>
      <c r="AZ39" s="386"/>
      <c r="BA39" s="386"/>
      <c r="BB39" s="386"/>
      <c r="BC39" s="386"/>
      <c r="BD39" s="69"/>
      <c r="BE39" s="385" t="str">
        <f t="shared" si="1"/>
        <v/>
      </c>
      <c r="BF39" s="385"/>
      <c r="BG39" s="386"/>
      <c r="BH39" s="386"/>
      <c r="BI39" s="386"/>
      <c r="BJ39" s="386"/>
      <c r="BK39" s="386"/>
      <c r="BL39" s="386"/>
      <c r="BM39" s="386"/>
      <c r="BN39" s="386"/>
      <c r="BO39" s="386"/>
      <c r="BP39" s="386"/>
      <c r="BQ39" s="386"/>
      <c r="BR39" s="386"/>
      <c r="BS39" s="386"/>
      <c r="BT39" s="386"/>
      <c r="BU39" s="386"/>
      <c r="BV39" s="69"/>
      <c r="BW39" s="385" t="str">
        <f t="shared" si="2"/>
        <v/>
      </c>
      <c r="BX39" s="385"/>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69"/>
      <c r="CO39" s="385" t="str">
        <f t="shared" si="3"/>
        <v/>
      </c>
      <c r="CP39" s="385"/>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15">
      <c r="A40" s="42"/>
      <c r="B40" s="68"/>
      <c r="C40" s="385" t="str">
        <f t="shared" si="5"/>
        <v/>
      </c>
      <c r="D40" s="385"/>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69"/>
      <c r="U40" s="385" t="str">
        <f t="shared" si="4"/>
        <v/>
      </c>
      <c r="V40" s="385"/>
      <c r="W40" s="386"/>
      <c r="X40" s="386"/>
      <c r="Y40" s="386"/>
      <c r="Z40" s="386"/>
      <c r="AA40" s="386"/>
      <c r="AB40" s="386"/>
      <c r="AC40" s="386"/>
      <c r="AD40" s="386"/>
      <c r="AE40" s="386"/>
      <c r="AF40" s="386"/>
      <c r="AG40" s="386"/>
      <c r="AH40" s="386"/>
      <c r="AI40" s="386"/>
      <c r="AJ40" s="386"/>
      <c r="AK40" s="386"/>
      <c r="AL40" s="69"/>
      <c r="AM40" s="385" t="str">
        <f t="shared" si="0"/>
        <v/>
      </c>
      <c r="AN40" s="385"/>
      <c r="AO40" s="386"/>
      <c r="AP40" s="386"/>
      <c r="AQ40" s="386"/>
      <c r="AR40" s="386"/>
      <c r="AS40" s="386"/>
      <c r="AT40" s="386"/>
      <c r="AU40" s="386"/>
      <c r="AV40" s="386"/>
      <c r="AW40" s="386"/>
      <c r="AX40" s="386"/>
      <c r="AY40" s="386"/>
      <c r="AZ40" s="386"/>
      <c r="BA40" s="386"/>
      <c r="BB40" s="386"/>
      <c r="BC40" s="386"/>
      <c r="BD40" s="69"/>
      <c r="BE40" s="385" t="str">
        <f t="shared" si="1"/>
        <v/>
      </c>
      <c r="BF40" s="385"/>
      <c r="BG40" s="386"/>
      <c r="BH40" s="386"/>
      <c r="BI40" s="386"/>
      <c r="BJ40" s="386"/>
      <c r="BK40" s="386"/>
      <c r="BL40" s="386"/>
      <c r="BM40" s="386"/>
      <c r="BN40" s="386"/>
      <c r="BO40" s="386"/>
      <c r="BP40" s="386"/>
      <c r="BQ40" s="386"/>
      <c r="BR40" s="386"/>
      <c r="BS40" s="386"/>
      <c r="BT40" s="386"/>
      <c r="BU40" s="386"/>
      <c r="BV40" s="69"/>
      <c r="BW40" s="385" t="str">
        <f t="shared" si="2"/>
        <v/>
      </c>
      <c r="BX40" s="385"/>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69"/>
      <c r="CO40" s="385" t="str">
        <f t="shared" si="3"/>
        <v/>
      </c>
      <c r="CP40" s="385"/>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5" t="str">
        <f t="shared" si="5"/>
        <v/>
      </c>
      <c r="D41" s="385"/>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69"/>
      <c r="U41" s="385" t="str">
        <f t="shared" si="4"/>
        <v/>
      </c>
      <c r="V41" s="385"/>
      <c r="W41" s="386"/>
      <c r="X41" s="386"/>
      <c r="Y41" s="386"/>
      <c r="Z41" s="386"/>
      <c r="AA41" s="386"/>
      <c r="AB41" s="386"/>
      <c r="AC41" s="386"/>
      <c r="AD41" s="386"/>
      <c r="AE41" s="386"/>
      <c r="AF41" s="386"/>
      <c r="AG41" s="386"/>
      <c r="AH41" s="386"/>
      <c r="AI41" s="386"/>
      <c r="AJ41" s="386"/>
      <c r="AK41" s="386"/>
      <c r="AL41" s="69"/>
      <c r="AM41" s="385" t="str">
        <f t="shared" si="0"/>
        <v/>
      </c>
      <c r="AN41" s="385"/>
      <c r="AO41" s="386"/>
      <c r="AP41" s="386"/>
      <c r="AQ41" s="386"/>
      <c r="AR41" s="386"/>
      <c r="AS41" s="386"/>
      <c r="AT41" s="386"/>
      <c r="AU41" s="386"/>
      <c r="AV41" s="386"/>
      <c r="AW41" s="386"/>
      <c r="AX41" s="386"/>
      <c r="AY41" s="386"/>
      <c r="AZ41" s="386"/>
      <c r="BA41" s="386"/>
      <c r="BB41" s="386"/>
      <c r="BC41" s="386"/>
      <c r="BD41" s="69"/>
      <c r="BE41" s="385" t="str">
        <f t="shared" si="1"/>
        <v/>
      </c>
      <c r="BF41" s="385"/>
      <c r="BG41" s="386"/>
      <c r="BH41" s="386"/>
      <c r="BI41" s="386"/>
      <c r="BJ41" s="386"/>
      <c r="BK41" s="386"/>
      <c r="BL41" s="386"/>
      <c r="BM41" s="386"/>
      <c r="BN41" s="386"/>
      <c r="BO41" s="386"/>
      <c r="BP41" s="386"/>
      <c r="BQ41" s="386"/>
      <c r="BR41" s="386"/>
      <c r="BS41" s="386"/>
      <c r="BT41" s="386"/>
      <c r="BU41" s="386"/>
      <c r="BV41" s="69"/>
      <c r="BW41" s="385" t="str">
        <f t="shared" si="2"/>
        <v/>
      </c>
      <c r="BX41" s="385"/>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69"/>
      <c r="CO41" s="385" t="str">
        <f t="shared" si="3"/>
        <v/>
      </c>
      <c r="CP41" s="385"/>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5" t="str">
        <f t="shared" si="5"/>
        <v/>
      </c>
      <c r="D42" s="385"/>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69"/>
      <c r="U42" s="385" t="str">
        <f t="shared" si="4"/>
        <v/>
      </c>
      <c r="V42" s="385"/>
      <c r="W42" s="386"/>
      <c r="X42" s="386"/>
      <c r="Y42" s="386"/>
      <c r="Z42" s="386"/>
      <c r="AA42" s="386"/>
      <c r="AB42" s="386"/>
      <c r="AC42" s="386"/>
      <c r="AD42" s="386"/>
      <c r="AE42" s="386"/>
      <c r="AF42" s="386"/>
      <c r="AG42" s="386"/>
      <c r="AH42" s="386"/>
      <c r="AI42" s="386"/>
      <c r="AJ42" s="386"/>
      <c r="AK42" s="386"/>
      <c r="AL42" s="69"/>
      <c r="AM42" s="385" t="str">
        <f t="shared" si="0"/>
        <v/>
      </c>
      <c r="AN42" s="385"/>
      <c r="AO42" s="386"/>
      <c r="AP42" s="386"/>
      <c r="AQ42" s="386"/>
      <c r="AR42" s="386"/>
      <c r="AS42" s="386"/>
      <c r="AT42" s="386"/>
      <c r="AU42" s="386"/>
      <c r="AV42" s="386"/>
      <c r="AW42" s="386"/>
      <c r="AX42" s="386"/>
      <c r="AY42" s="386"/>
      <c r="AZ42" s="386"/>
      <c r="BA42" s="386"/>
      <c r="BB42" s="386"/>
      <c r="BC42" s="386"/>
      <c r="BD42" s="69"/>
      <c r="BE42" s="385" t="str">
        <f t="shared" si="1"/>
        <v/>
      </c>
      <c r="BF42" s="385"/>
      <c r="BG42" s="386"/>
      <c r="BH42" s="386"/>
      <c r="BI42" s="386"/>
      <c r="BJ42" s="386"/>
      <c r="BK42" s="386"/>
      <c r="BL42" s="386"/>
      <c r="BM42" s="386"/>
      <c r="BN42" s="386"/>
      <c r="BO42" s="386"/>
      <c r="BP42" s="386"/>
      <c r="BQ42" s="386"/>
      <c r="BR42" s="386"/>
      <c r="BS42" s="386"/>
      <c r="BT42" s="386"/>
      <c r="BU42" s="386"/>
      <c r="BV42" s="69"/>
      <c r="BW42" s="385" t="str">
        <f t="shared" si="2"/>
        <v/>
      </c>
      <c r="BX42" s="385"/>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69"/>
      <c r="CO42" s="385" t="str">
        <f t="shared" si="3"/>
        <v/>
      </c>
      <c r="CP42" s="385"/>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5" t="str">
        <f t="shared" si="5"/>
        <v/>
      </c>
      <c r="D43" s="385"/>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69"/>
      <c r="U43" s="385" t="str">
        <f t="shared" si="4"/>
        <v/>
      </c>
      <c r="V43" s="385"/>
      <c r="W43" s="386"/>
      <c r="X43" s="386"/>
      <c r="Y43" s="386"/>
      <c r="Z43" s="386"/>
      <c r="AA43" s="386"/>
      <c r="AB43" s="386"/>
      <c r="AC43" s="386"/>
      <c r="AD43" s="386"/>
      <c r="AE43" s="386"/>
      <c r="AF43" s="386"/>
      <c r="AG43" s="386"/>
      <c r="AH43" s="386"/>
      <c r="AI43" s="386"/>
      <c r="AJ43" s="386"/>
      <c r="AK43" s="386"/>
      <c r="AL43" s="69"/>
      <c r="AM43" s="385" t="str">
        <f t="shared" si="0"/>
        <v/>
      </c>
      <c r="AN43" s="385"/>
      <c r="AO43" s="386"/>
      <c r="AP43" s="386"/>
      <c r="AQ43" s="386"/>
      <c r="AR43" s="386"/>
      <c r="AS43" s="386"/>
      <c r="AT43" s="386"/>
      <c r="AU43" s="386"/>
      <c r="AV43" s="386"/>
      <c r="AW43" s="386"/>
      <c r="AX43" s="386"/>
      <c r="AY43" s="386"/>
      <c r="AZ43" s="386"/>
      <c r="BA43" s="386"/>
      <c r="BB43" s="386"/>
      <c r="BC43" s="386"/>
      <c r="BD43" s="69"/>
      <c r="BE43" s="385" t="str">
        <f t="shared" si="1"/>
        <v/>
      </c>
      <c r="BF43" s="385"/>
      <c r="BG43" s="386"/>
      <c r="BH43" s="386"/>
      <c r="BI43" s="386"/>
      <c r="BJ43" s="386"/>
      <c r="BK43" s="386"/>
      <c r="BL43" s="386"/>
      <c r="BM43" s="386"/>
      <c r="BN43" s="386"/>
      <c r="BO43" s="386"/>
      <c r="BP43" s="386"/>
      <c r="BQ43" s="386"/>
      <c r="BR43" s="386"/>
      <c r="BS43" s="386"/>
      <c r="BT43" s="386"/>
      <c r="BU43" s="386"/>
      <c r="BV43" s="69"/>
      <c r="BW43" s="385" t="str">
        <f t="shared" si="2"/>
        <v/>
      </c>
      <c r="BX43" s="385"/>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69"/>
      <c r="CO43" s="385" t="str">
        <f t="shared" si="3"/>
        <v/>
      </c>
      <c r="CP43" s="385"/>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139</v>
      </c>
      <c r="C46" s="41"/>
      <c r="D46" s="41"/>
      <c r="E46" s="41" t="s">
        <v>140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143</v>
      </c>
    </row>
    <row r="50" spans="5:5" x14ac:dyDescent="0.15">
      <c r="E50" s="43" t="s">
        <v>144</v>
      </c>
    </row>
    <row r="51" spans="5:5" x14ac:dyDescent="0.15">
      <c r="E51" s="43" t="s">
        <v>145</v>
      </c>
    </row>
    <row r="52" spans="5:5" x14ac:dyDescent="0.15">
      <c r="E52" s="43" t="s">
        <v>146</v>
      </c>
    </row>
    <row r="53" spans="5:5" x14ac:dyDescent="0.15"/>
    <row r="54" spans="5:5" x14ac:dyDescent="0.15"/>
    <row r="55" spans="5:5" x14ac:dyDescent="0.15"/>
    <row r="56" spans="5:5" x14ac:dyDescent="0.15"/>
  </sheetData>
  <sheetProtection algorithmName="SHA-512" hashValue="56AlXJYhBv7JLc5e2108ULFmN/HBX9+vBFSXykHC4EdohSr6QbAEUorqHvtnOI3gCryE6EQ/kstJEgC1REl5Vw==" saltValue="x27u5cUXRmRwpDTKsOLW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Y15" sqref="AY15:BM15"/>
    </sheetView>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8" t="s">
        <v>147</v>
      </c>
      <c r="DI1" s="759"/>
      <c r="DJ1" s="759"/>
      <c r="DK1" s="759"/>
      <c r="DL1" s="759"/>
      <c r="DM1" s="759"/>
      <c r="DN1" s="760"/>
      <c r="DO1" s="81"/>
      <c r="DP1" s="758" t="s">
        <v>148</v>
      </c>
      <c r="DQ1" s="759"/>
      <c r="DR1" s="759"/>
      <c r="DS1" s="759"/>
      <c r="DT1" s="759"/>
      <c r="DU1" s="759"/>
      <c r="DV1" s="759"/>
      <c r="DW1" s="759"/>
      <c r="DX1" s="759"/>
      <c r="DY1" s="759"/>
      <c r="DZ1" s="759"/>
      <c r="EA1" s="759"/>
      <c r="EB1" s="759"/>
      <c r="EC1" s="760"/>
      <c r="ED1" s="79"/>
      <c r="EE1" s="79"/>
      <c r="EF1" s="79"/>
      <c r="EG1" s="79"/>
      <c r="EH1" s="79"/>
      <c r="EI1" s="79"/>
      <c r="EJ1" s="79"/>
      <c r="EK1" s="79"/>
      <c r="EL1" s="79"/>
      <c r="EM1" s="79"/>
    </row>
    <row r="2" spans="2:143" ht="22.5" customHeight="1" x14ac:dyDescent="0.15">
      <c r="B2" s="82" t="s">
        <v>149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9" t="s">
        <v>150</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151</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152</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15">
      <c r="B4" s="699" t="s">
        <v>26</v>
      </c>
      <c r="C4" s="700"/>
      <c r="D4" s="700"/>
      <c r="E4" s="700"/>
      <c r="F4" s="700"/>
      <c r="G4" s="700"/>
      <c r="H4" s="700"/>
      <c r="I4" s="700"/>
      <c r="J4" s="700"/>
      <c r="K4" s="700"/>
      <c r="L4" s="700"/>
      <c r="M4" s="700"/>
      <c r="N4" s="700"/>
      <c r="O4" s="700"/>
      <c r="P4" s="700"/>
      <c r="Q4" s="701"/>
      <c r="R4" s="699" t="s">
        <v>153</v>
      </c>
      <c r="S4" s="700"/>
      <c r="T4" s="700"/>
      <c r="U4" s="700"/>
      <c r="V4" s="700"/>
      <c r="W4" s="700"/>
      <c r="X4" s="700"/>
      <c r="Y4" s="701"/>
      <c r="Z4" s="699" t="s">
        <v>154</v>
      </c>
      <c r="AA4" s="700"/>
      <c r="AB4" s="700"/>
      <c r="AC4" s="701"/>
      <c r="AD4" s="699" t="s">
        <v>155</v>
      </c>
      <c r="AE4" s="700"/>
      <c r="AF4" s="700"/>
      <c r="AG4" s="700"/>
      <c r="AH4" s="700"/>
      <c r="AI4" s="700"/>
      <c r="AJ4" s="700"/>
      <c r="AK4" s="701"/>
      <c r="AL4" s="699" t="s">
        <v>154</v>
      </c>
      <c r="AM4" s="700"/>
      <c r="AN4" s="700"/>
      <c r="AO4" s="701"/>
      <c r="AP4" s="755" t="s">
        <v>156</v>
      </c>
      <c r="AQ4" s="755"/>
      <c r="AR4" s="755"/>
      <c r="AS4" s="755"/>
      <c r="AT4" s="755"/>
      <c r="AU4" s="755"/>
      <c r="AV4" s="755"/>
      <c r="AW4" s="755"/>
      <c r="AX4" s="755"/>
      <c r="AY4" s="755"/>
      <c r="AZ4" s="755"/>
      <c r="BA4" s="755"/>
      <c r="BB4" s="755"/>
      <c r="BC4" s="755"/>
      <c r="BD4" s="755"/>
      <c r="BE4" s="755"/>
      <c r="BF4" s="755"/>
      <c r="BG4" s="755" t="s">
        <v>157</v>
      </c>
      <c r="BH4" s="755"/>
      <c r="BI4" s="755"/>
      <c r="BJ4" s="755"/>
      <c r="BK4" s="755"/>
      <c r="BL4" s="755"/>
      <c r="BM4" s="755"/>
      <c r="BN4" s="755"/>
      <c r="BO4" s="755" t="s">
        <v>154</v>
      </c>
      <c r="BP4" s="755"/>
      <c r="BQ4" s="755"/>
      <c r="BR4" s="755"/>
      <c r="BS4" s="755" t="s">
        <v>158</v>
      </c>
      <c r="BT4" s="755"/>
      <c r="BU4" s="755"/>
      <c r="BV4" s="755"/>
      <c r="BW4" s="755"/>
      <c r="BX4" s="755"/>
      <c r="BY4" s="755"/>
      <c r="BZ4" s="755"/>
      <c r="CA4" s="755"/>
      <c r="CB4" s="755"/>
      <c r="CD4" s="742" t="s">
        <v>159</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85" customFormat="1" ht="11.25" customHeight="1" x14ac:dyDescent="0.15">
      <c r="B5" s="708" t="s">
        <v>160</v>
      </c>
      <c r="C5" s="709"/>
      <c r="D5" s="709"/>
      <c r="E5" s="709"/>
      <c r="F5" s="709"/>
      <c r="G5" s="709"/>
      <c r="H5" s="709"/>
      <c r="I5" s="709"/>
      <c r="J5" s="709"/>
      <c r="K5" s="709"/>
      <c r="L5" s="709"/>
      <c r="M5" s="709"/>
      <c r="N5" s="709"/>
      <c r="O5" s="709"/>
      <c r="P5" s="709"/>
      <c r="Q5" s="710"/>
      <c r="R5" s="693">
        <v>724091</v>
      </c>
      <c r="S5" s="694"/>
      <c r="T5" s="694"/>
      <c r="U5" s="694"/>
      <c r="V5" s="694"/>
      <c r="W5" s="694"/>
      <c r="X5" s="694"/>
      <c r="Y5" s="737"/>
      <c r="Z5" s="756">
        <v>9.8000000000000007</v>
      </c>
      <c r="AA5" s="756"/>
      <c r="AB5" s="756"/>
      <c r="AC5" s="756"/>
      <c r="AD5" s="757">
        <v>724091</v>
      </c>
      <c r="AE5" s="757"/>
      <c r="AF5" s="757"/>
      <c r="AG5" s="757"/>
      <c r="AH5" s="757"/>
      <c r="AI5" s="757"/>
      <c r="AJ5" s="757"/>
      <c r="AK5" s="757"/>
      <c r="AL5" s="738">
        <v>18.3</v>
      </c>
      <c r="AM5" s="713"/>
      <c r="AN5" s="713"/>
      <c r="AO5" s="739"/>
      <c r="AP5" s="708" t="s">
        <v>161</v>
      </c>
      <c r="AQ5" s="709"/>
      <c r="AR5" s="709"/>
      <c r="AS5" s="709"/>
      <c r="AT5" s="709"/>
      <c r="AU5" s="709"/>
      <c r="AV5" s="709"/>
      <c r="AW5" s="709"/>
      <c r="AX5" s="709"/>
      <c r="AY5" s="709"/>
      <c r="AZ5" s="709"/>
      <c r="BA5" s="709"/>
      <c r="BB5" s="709"/>
      <c r="BC5" s="709"/>
      <c r="BD5" s="709"/>
      <c r="BE5" s="709"/>
      <c r="BF5" s="710"/>
      <c r="BG5" s="638">
        <v>724091</v>
      </c>
      <c r="BH5" s="639"/>
      <c r="BI5" s="639"/>
      <c r="BJ5" s="639"/>
      <c r="BK5" s="639"/>
      <c r="BL5" s="639"/>
      <c r="BM5" s="639"/>
      <c r="BN5" s="640"/>
      <c r="BO5" s="671">
        <v>100</v>
      </c>
      <c r="BP5" s="671"/>
      <c r="BQ5" s="671"/>
      <c r="BR5" s="671"/>
      <c r="BS5" s="672">
        <v>6486</v>
      </c>
      <c r="BT5" s="672"/>
      <c r="BU5" s="672"/>
      <c r="BV5" s="672"/>
      <c r="BW5" s="672"/>
      <c r="BX5" s="672"/>
      <c r="BY5" s="672"/>
      <c r="BZ5" s="672"/>
      <c r="CA5" s="672"/>
      <c r="CB5" s="726"/>
      <c r="CD5" s="742" t="s">
        <v>156</v>
      </c>
      <c r="CE5" s="743"/>
      <c r="CF5" s="743"/>
      <c r="CG5" s="743"/>
      <c r="CH5" s="743"/>
      <c r="CI5" s="743"/>
      <c r="CJ5" s="743"/>
      <c r="CK5" s="743"/>
      <c r="CL5" s="743"/>
      <c r="CM5" s="743"/>
      <c r="CN5" s="743"/>
      <c r="CO5" s="743"/>
      <c r="CP5" s="743"/>
      <c r="CQ5" s="744"/>
      <c r="CR5" s="742" t="s">
        <v>162</v>
      </c>
      <c r="CS5" s="743"/>
      <c r="CT5" s="743"/>
      <c r="CU5" s="743"/>
      <c r="CV5" s="743"/>
      <c r="CW5" s="743"/>
      <c r="CX5" s="743"/>
      <c r="CY5" s="744"/>
      <c r="CZ5" s="742" t="s">
        <v>154</v>
      </c>
      <c r="DA5" s="743"/>
      <c r="DB5" s="743"/>
      <c r="DC5" s="744"/>
      <c r="DD5" s="742" t="s">
        <v>163</v>
      </c>
      <c r="DE5" s="743"/>
      <c r="DF5" s="743"/>
      <c r="DG5" s="743"/>
      <c r="DH5" s="743"/>
      <c r="DI5" s="743"/>
      <c r="DJ5" s="743"/>
      <c r="DK5" s="743"/>
      <c r="DL5" s="743"/>
      <c r="DM5" s="743"/>
      <c r="DN5" s="743"/>
      <c r="DO5" s="743"/>
      <c r="DP5" s="744"/>
      <c r="DQ5" s="742" t="s">
        <v>164</v>
      </c>
      <c r="DR5" s="743"/>
      <c r="DS5" s="743"/>
      <c r="DT5" s="743"/>
      <c r="DU5" s="743"/>
      <c r="DV5" s="743"/>
      <c r="DW5" s="743"/>
      <c r="DX5" s="743"/>
      <c r="DY5" s="743"/>
      <c r="DZ5" s="743"/>
      <c r="EA5" s="743"/>
      <c r="EB5" s="743"/>
      <c r="EC5" s="744"/>
    </row>
    <row r="6" spans="2:143" ht="11.25" customHeight="1" x14ac:dyDescent="0.15">
      <c r="B6" s="635" t="s">
        <v>165</v>
      </c>
      <c r="C6" s="636"/>
      <c r="D6" s="636"/>
      <c r="E6" s="636"/>
      <c r="F6" s="636"/>
      <c r="G6" s="636"/>
      <c r="H6" s="636"/>
      <c r="I6" s="636"/>
      <c r="J6" s="636"/>
      <c r="K6" s="636"/>
      <c r="L6" s="636"/>
      <c r="M6" s="636"/>
      <c r="N6" s="636"/>
      <c r="O6" s="636"/>
      <c r="P6" s="636"/>
      <c r="Q6" s="637"/>
      <c r="R6" s="638">
        <v>115462</v>
      </c>
      <c r="S6" s="639"/>
      <c r="T6" s="639"/>
      <c r="U6" s="639"/>
      <c r="V6" s="639"/>
      <c r="W6" s="639"/>
      <c r="X6" s="639"/>
      <c r="Y6" s="640"/>
      <c r="Z6" s="671">
        <v>1.6</v>
      </c>
      <c r="AA6" s="671"/>
      <c r="AB6" s="671"/>
      <c r="AC6" s="671"/>
      <c r="AD6" s="672">
        <v>115462</v>
      </c>
      <c r="AE6" s="672"/>
      <c r="AF6" s="672"/>
      <c r="AG6" s="672"/>
      <c r="AH6" s="672"/>
      <c r="AI6" s="672"/>
      <c r="AJ6" s="672"/>
      <c r="AK6" s="672"/>
      <c r="AL6" s="641">
        <v>2.9</v>
      </c>
      <c r="AM6" s="642"/>
      <c r="AN6" s="642"/>
      <c r="AO6" s="673"/>
      <c r="AP6" s="635" t="s">
        <v>166</v>
      </c>
      <c r="AQ6" s="636"/>
      <c r="AR6" s="636"/>
      <c r="AS6" s="636"/>
      <c r="AT6" s="636"/>
      <c r="AU6" s="636"/>
      <c r="AV6" s="636"/>
      <c r="AW6" s="636"/>
      <c r="AX6" s="636"/>
      <c r="AY6" s="636"/>
      <c r="AZ6" s="636"/>
      <c r="BA6" s="636"/>
      <c r="BB6" s="636"/>
      <c r="BC6" s="636"/>
      <c r="BD6" s="636"/>
      <c r="BE6" s="636"/>
      <c r="BF6" s="637"/>
      <c r="BG6" s="638">
        <v>724091</v>
      </c>
      <c r="BH6" s="639"/>
      <c r="BI6" s="639"/>
      <c r="BJ6" s="639"/>
      <c r="BK6" s="639"/>
      <c r="BL6" s="639"/>
      <c r="BM6" s="639"/>
      <c r="BN6" s="640"/>
      <c r="BO6" s="671">
        <v>100</v>
      </c>
      <c r="BP6" s="671"/>
      <c r="BQ6" s="671"/>
      <c r="BR6" s="671"/>
      <c r="BS6" s="672">
        <v>6486</v>
      </c>
      <c r="BT6" s="672"/>
      <c r="BU6" s="672"/>
      <c r="BV6" s="672"/>
      <c r="BW6" s="672"/>
      <c r="BX6" s="672"/>
      <c r="BY6" s="672"/>
      <c r="BZ6" s="672"/>
      <c r="CA6" s="672"/>
      <c r="CB6" s="726"/>
      <c r="CD6" s="696" t="s">
        <v>167</v>
      </c>
      <c r="CE6" s="697"/>
      <c r="CF6" s="697"/>
      <c r="CG6" s="697"/>
      <c r="CH6" s="697"/>
      <c r="CI6" s="697"/>
      <c r="CJ6" s="697"/>
      <c r="CK6" s="697"/>
      <c r="CL6" s="697"/>
      <c r="CM6" s="697"/>
      <c r="CN6" s="697"/>
      <c r="CO6" s="697"/>
      <c r="CP6" s="697"/>
      <c r="CQ6" s="698"/>
      <c r="CR6" s="638">
        <v>62342</v>
      </c>
      <c r="CS6" s="639"/>
      <c r="CT6" s="639"/>
      <c r="CU6" s="639"/>
      <c r="CV6" s="639"/>
      <c r="CW6" s="639"/>
      <c r="CX6" s="639"/>
      <c r="CY6" s="640"/>
      <c r="CZ6" s="738">
        <v>0.9</v>
      </c>
      <c r="DA6" s="713"/>
      <c r="DB6" s="713"/>
      <c r="DC6" s="741"/>
      <c r="DD6" s="644" t="s">
        <v>66</v>
      </c>
      <c r="DE6" s="639"/>
      <c r="DF6" s="639"/>
      <c r="DG6" s="639"/>
      <c r="DH6" s="639"/>
      <c r="DI6" s="639"/>
      <c r="DJ6" s="639"/>
      <c r="DK6" s="639"/>
      <c r="DL6" s="639"/>
      <c r="DM6" s="639"/>
      <c r="DN6" s="639"/>
      <c r="DO6" s="639"/>
      <c r="DP6" s="640"/>
      <c r="DQ6" s="644">
        <v>62342</v>
      </c>
      <c r="DR6" s="639"/>
      <c r="DS6" s="639"/>
      <c r="DT6" s="639"/>
      <c r="DU6" s="639"/>
      <c r="DV6" s="639"/>
      <c r="DW6" s="639"/>
      <c r="DX6" s="639"/>
      <c r="DY6" s="639"/>
      <c r="DZ6" s="639"/>
      <c r="EA6" s="639"/>
      <c r="EB6" s="639"/>
      <c r="EC6" s="685"/>
    </row>
    <row r="7" spans="2:143" ht="11.25" customHeight="1" x14ac:dyDescent="0.15">
      <c r="B7" s="635" t="s">
        <v>168</v>
      </c>
      <c r="C7" s="636"/>
      <c r="D7" s="636"/>
      <c r="E7" s="636"/>
      <c r="F7" s="636"/>
      <c r="G7" s="636"/>
      <c r="H7" s="636"/>
      <c r="I7" s="636"/>
      <c r="J7" s="636"/>
      <c r="K7" s="636"/>
      <c r="L7" s="636"/>
      <c r="M7" s="636"/>
      <c r="N7" s="636"/>
      <c r="O7" s="636"/>
      <c r="P7" s="636"/>
      <c r="Q7" s="637"/>
      <c r="R7" s="638">
        <v>686</v>
      </c>
      <c r="S7" s="639"/>
      <c r="T7" s="639"/>
      <c r="U7" s="639"/>
      <c r="V7" s="639"/>
      <c r="W7" s="639"/>
      <c r="X7" s="639"/>
      <c r="Y7" s="640"/>
      <c r="Z7" s="671">
        <v>0</v>
      </c>
      <c r="AA7" s="671"/>
      <c r="AB7" s="671"/>
      <c r="AC7" s="671"/>
      <c r="AD7" s="672">
        <v>686</v>
      </c>
      <c r="AE7" s="672"/>
      <c r="AF7" s="672"/>
      <c r="AG7" s="672"/>
      <c r="AH7" s="672"/>
      <c r="AI7" s="672"/>
      <c r="AJ7" s="672"/>
      <c r="AK7" s="672"/>
      <c r="AL7" s="641">
        <v>0</v>
      </c>
      <c r="AM7" s="642"/>
      <c r="AN7" s="642"/>
      <c r="AO7" s="673"/>
      <c r="AP7" s="635" t="s">
        <v>169</v>
      </c>
      <c r="AQ7" s="636"/>
      <c r="AR7" s="636"/>
      <c r="AS7" s="636"/>
      <c r="AT7" s="636"/>
      <c r="AU7" s="636"/>
      <c r="AV7" s="636"/>
      <c r="AW7" s="636"/>
      <c r="AX7" s="636"/>
      <c r="AY7" s="636"/>
      <c r="AZ7" s="636"/>
      <c r="BA7" s="636"/>
      <c r="BB7" s="636"/>
      <c r="BC7" s="636"/>
      <c r="BD7" s="636"/>
      <c r="BE7" s="636"/>
      <c r="BF7" s="637"/>
      <c r="BG7" s="638">
        <v>340328</v>
      </c>
      <c r="BH7" s="639"/>
      <c r="BI7" s="639"/>
      <c r="BJ7" s="639"/>
      <c r="BK7" s="639"/>
      <c r="BL7" s="639"/>
      <c r="BM7" s="639"/>
      <c r="BN7" s="640"/>
      <c r="BO7" s="671">
        <v>47</v>
      </c>
      <c r="BP7" s="671"/>
      <c r="BQ7" s="671"/>
      <c r="BR7" s="671"/>
      <c r="BS7" s="672">
        <v>6486</v>
      </c>
      <c r="BT7" s="672"/>
      <c r="BU7" s="672"/>
      <c r="BV7" s="672"/>
      <c r="BW7" s="672"/>
      <c r="BX7" s="672"/>
      <c r="BY7" s="672"/>
      <c r="BZ7" s="672"/>
      <c r="CA7" s="672"/>
      <c r="CB7" s="726"/>
      <c r="CD7" s="677" t="s">
        <v>170</v>
      </c>
      <c r="CE7" s="678"/>
      <c r="CF7" s="678"/>
      <c r="CG7" s="678"/>
      <c r="CH7" s="678"/>
      <c r="CI7" s="678"/>
      <c r="CJ7" s="678"/>
      <c r="CK7" s="678"/>
      <c r="CL7" s="678"/>
      <c r="CM7" s="678"/>
      <c r="CN7" s="678"/>
      <c r="CO7" s="678"/>
      <c r="CP7" s="678"/>
      <c r="CQ7" s="679"/>
      <c r="CR7" s="638">
        <v>1619174</v>
      </c>
      <c r="CS7" s="639"/>
      <c r="CT7" s="639"/>
      <c r="CU7" s="639"/>
      <c r="CV7" s="639"/>
      <c r="CW7" s="639"/>
      <c r="CX7" s="639"/>
      <c r="CY7" s="640"/>
      <c r="CZ7" s="671">
        <v>22.7</v>
      </c>
      <c r="DA7" s="671"/>
      <c r="DB7" s="671"/>
      <c r="DC7" s="671"/>
      <c r="DD7" s="644">
        <v>225994</v>
      </c>
      <c r="DE7" s="639"/>
      <c r="DF7" s="639"/>
      <c r="DG7" s="639"/>
      <c r="DH7" s="639"/>
      <c r="DI7" s="639"/>
      <c r="DJ7" s="639"/>
      <c r="DK7" s="639"/>
      <c r="DL7" s="639"/>
      <c r="DM7" s="639"/>
      <c r="DN7" s="639"/>
      <c r="DO7" s="639"/>
      <c r="DP7" s="640"/>
      <c r="DQ7" s="644">
        <v>688183</v>
      </c>
      <c r="DR7" s="639"/>
      <c r="DS7" s="639"/>
      <c r="DT7" s="639"/>
      <c r="DU7" s="639"/>
      <c r="DV7" s="639"/>
      <c r="DW7" s="639"/>
      <c r="DX7" s="639"/>
      <c r="DY7" s="639"/>
      <c r="DZ7" s="639"/>
      <c r="EA7" s="639"/>
      <c r="EB7" s="639"/>
      <c r="EC7" s="685"/>
    </row>
    <row r="8" spans="2:143" ht="11.25" customHeight="1" x14ac:dyDescent="0.15">
      <c r="B8" s="635" t="s">
        <v>171</v>
      </c>
      <c r="C8" s="636"/>
      <c r="D8" s="636"/>
      <c r="E8" s="636"/>
      <c r="F8" s="636"/>
      <c r="G8" s="636"/>
      <c r="H8" s="636"/>
      <c r="I8" s="636"/>
      <c r="J8" s="636"/>
      <c r="K8" s="636"/>
      <c r="L8" s="636"/>
      <c r="M8" s="636"/>
      <c r="N8" s="636"/>
      <c r="O8" s="636"/>
      <c r="P8" s="636"/>
      <c r="Q8" s="637"/>
      <c r="R8" s="638">
        <v>1668</v>
      </c>
      <c r="S8" s="639"/>
      <c r="T8" s="639"/>
      <c r="U8" s="639"/>
      <c r="V8" s="639"/>
      <c r="W8" s="639"/>
      <c r="X8" s="639"/>
      <c r="Y8" s="640"/>
      <c r="Z8" s="671">
        <v>0</v>
      </c>
      <c r="AA8" s="671"/>
      <c r="AB8" s="671"/>
      <c r="AC8" s="671"/>
      <c r="AD8" s="672">
        <v>1668</v>
      </c>
      <c r="AE8" s="672"/>
      <c r="AF8" s="672"/>
      <c r="AG8" s="672"/>
      <c r="AH8" s="672"/>
      <c r="AI8" s="672"/>
      <c r="AJ8" s="672"/>
      <c r="AK8" s="672"/>
      <c r="AL8" s="641">
        <v>0</v>
      </c>
      <c r="AM8" s="642"/>
      <c r="AN8" s="642"/>
      <c r="AO8" s="673"/>
      <c r="AP8" s="635" t="s">
        <v>172</v>
      </c>
      <c r="AQ8" s="636"/>
      <c r="AR8" s="636"/>
      <c r="AS8" s="636"/>
      <c r="AT8" s="636"/>
      <c r="AU8" s="636"/>
      <c r="AV8" s="636"/>
      <c r="AW8" s="636"/>
      <c r="AX8" s="636"/>
      <c r="AY8" s="636"/>
      <c r="AZ8" s="636"/>
      <c r="BA8" s="636"/>
      <c r="BB8" s="636"/>
      <c r="BC8" s="636"/>
      <c r="BD8" s="636"/>
      <c r="BE8" s="636"/>
      <c r="BF8" s="637"/>
      <c r="BG8" s="638">
        <v>9474</v>
      </c>
      <c r="BH8" s="639"/>
      <c r="BI8" s="639"/>
      <c r="BJ8" s="639"/>
      <c r="BK8" s="639"/>
      <c r="BL8" s="639"/>
      <c r="BM8" s="639"/>
      <c r="BN8" s="640"/>
      <c r="BO8" s="671">
        <v>1.3</v>
      </c>
      <c r="BP8" s="671"/>
      <c r="BQ8" s="671"/>
      <c r="BR8" s="671"/>
      <c r="BS8" s="644" t="s">
        <v>66</v>
      </c>
      <c r="BT8" s="639"/>
      <c r="BU8" s="639"/>
      <c r="BV8" s="639"/>
      <c r="BW8" s="639"/>
      <c r="BX8" s="639"/>
      <c r="BY8" s="639"/>
      <c r="BZ8" s="639"/>
      <c r="CA8" s="639"/>
      <c r="CB8" s="685"/>
      <c r="CD8" s="677" t="s">
        <v>173</v>
      </c>
      <c r="CE8" s="678"/>
      <c r="CF8" s="678"/>
      <c r="CG8" s="678"/>
      <c r="CH8" s="678"/>
      <c r="CI8" s="678"/>
      <c r="CJ8" s="678"/>
      <c r="CK8" s="678"/>
      <c r="CL8" s="678"/>
      <c r="CM8" s="678"/>
      <c r="CN8" s="678"/>
      <c r="CO8" s="678"/>
      <c r="CP8" s="678"/>
      <c r="CQ8" s="679"/>
      <c r="CR8" s="638">
        <v>954201</v>
      </c>
      <c r="CS8" s="639"/>
      <c r="CT8" s="639"/>
      <c r="CU8" s="639"/>
      <c r="CV8" s="639"/>
      <c r="CW8" s="639"/>
      <c r="CX8" s="639"/>
      <c r="CY8" s="640"/>
      <c r="CZ8" s="671">
        <v>13.4</v>
      </c>
      <c r="DA8" s="671"/>
      <c r="DB8" s="671"/>
      <c r="DC8" s="671"/>
      <c r="DD8" s="644">
        <v>51601</v>
      </c>
      <c r="DE8" s="639"/>
      <c r="DF8" s="639"/>
      <c r="DG8" s="639"/>
      <c r="DH8" s="639"/>
      <c r="DI8" s="639"/>
      <c r="DJ8" s="639"/>
      <c r="DK8" s="639"/>
      <c r="DL8" s="639"/>
      <c r="DM8" s="639"/>
      <c r="DN8" s="639"/>
      <c r="DO8" s="639"/>
      <c r="DP8" s="640"/>
      <c r="DQ8" s="644">
        <v>626984</v>
      </c>
      <c r="DR8" s="639"/>
      <c r="DS8" s="639"/>
      <c r="DT8" s="639"/>
      <c r="DU8" s="639"/>
      <c r="DV8" s="639"/>
      <c r="DW8" s="639"/>
      <c r="DX8" s="639"/>
      <c r="DY8" s="639"/>
      <c r="DZ8" s="639"/>
      <c r="EA8" s="639"/>
      <c r="EB8" s="639"/>
      <c r="EC8" s="685"/>
    </row>
    <row r="9" spans="2:143" ht="11.25" customHeight="1" x14ac:dyDescent="0.15">
      <c r="B9" s="635" t="s">
        <v>174</v>
      </c>
      <c r="C9" s="636"/>
      <c r="D9" s="636"/>
      <c r="E9" s="636"/>
      <c r="F9" s="636"/>
      <c r="G9" s="636"/>
      <c r="H9" s="636"/>
      <c r="I9" s="636"/>
      <c r="J9" s="636"/>
      <c r="K9" s="636"/>
      <c r="L9" s="636"/>
      <c r="M9" s="636"/>
      <c r="N9" s="636"/>
      <c r="O9" s="636"/>
      <c r="P9" s="636"/>
      <c r="Q9" s="637"/>
      <c r="R9" s="638">
        <v>2042</v>
      </c>
      <c r="S9" s="639"/>
      <c r="T9" s="639"/>
      <c r="U9" s="639"/>
      <c r="V9" s="639"/>
      <c r="W9" s="639"/>
      <c r="X9" s="639"/>
      <c r="Y9" s="640"/>
      <c r="Z9" s="671">
        <v>0</v>
      </c>
      <c r="AA9" s="671"/>
      <c r="AB9" s="671"/>
      <c r="AC9" s="671"/>
      <c r="AD9" s="672">
        <v>2042</v>
      </c>
      <c r="AE9" s="672"/>
      <c r="AF9" s="672"/>
      <c r="AG9" s="672"/>
      <c r="AH9" s="672"/>
      <c r="AI9" s="672"/>
      <c r="AJ9" s="672"/>
      <c r="AK9" s="672"/>
      <c r="AL9" s="641">
        <v>0.1</v>
      </c>
      <c r="AM9" s="642"/>
      <c r="AN9" s="642"/>
      <c r="AO9" s="673"/>
      <c r="AP9" s="635" t="s">
        <v>175</v>
      </c>
      <c r="AQ9" s="636"/>
      <c r="AR9" s="636"/>
      <c r="AS9" s="636"/>
      <c r="AT9" s="636"/>
      <c r="AU9" s="636"/>
      <c r="AV9" s="636"/>
      <c r="AW9" s="636"/>
      <c r="AX9" s="636"/>
      <c r="AY9" s="636"/>
      <c r="AZ9" s="636"/>
      <c r="BA9" s="636"/>
      <c r="BB9" s="636"/>
      <c r="BC9" s="636"/>
      <c r="BD9" s="636"/>
      <c r="BE9" s="636"/>
      <c r="BF9" s="637"/>
      <c r="BG9" s="638">
        <v>297540</v>
      </c>
      <c r="BH9" s="639"/>
      <c r="BI9" s="639"/>
      <c r="BJ9" s="639"/>
      <c r="BK9" s="639"/>
      <c r="BL9" s="639"/>
      <c r="BM9" s="639"/>
      <c r="BN9" s="640"/>
      <c r="BO9" s="671">
        <v>41.1</v>
      </c>
      <c r="BP9" s="671"/>
      <c r="BQ9" s="671"/>
      <c r="BR9" s="671"/>
      <c r="BS9" s="644" t="s">
        <v>66</v>
      </c>
      <c r="BT9" s="639"/>
      <c r="BU9" s="639"/>
      <c r="BV9" s="639"/>
      <c r="BW9" s="639"/>
      <c r="BX9" s="639"/>
      <c r="BY9" s="639"/>
      <c r="BZ9" s="639"/>
      <c r="CA9" s="639"/>
      <c r="CB9" s="685"/>
      <c r="CD9" s="677" t="s">
        <v>176</v>
      </c>
      <c r="CE9" s="678"/>
      <c r="CF9" s="678"/>
      <c r="CG9" s="678"/>
      <c r="CH9" s="678"/>
      <c r="CI9" s="678"/>
      <c r="CJ9" s="678"/>
      <c r="CK9" s="678"/>
      <c r="CL9" s="678"/>
      <c r="CM9" s="678"/>
      <c r="CN9" s="678"/>
      <c r="CO9" s="678"/>
      <c r="CP9" s="678"/>
      <c r="CQ9" s="679"/>
      <c r="CR9" s="638">
        <v>1086704</v>
      </c>
      <c r="CS9" s="639"/>
      <c r="CT9" s="639"/>
      <c r="CU9" s="639"/>
      <c r="CV9" s="639"/>
      <c r="CW9" s="639"/>
      <c r="CX9" s="639"/>
      <c r="CY9" s="640"/>
      <c r="CZ9" s="671">
        <v>15.2</v>
      </c>
      <c r="DA9" s="671"/>
      <c r="DB9" s="671"/>
      <c r="DC9" s="671"/>
      <c r="DD9" s="644">
        <v>12516</v>
      </c>
      <c r="DE9" s="639"/>
      <c r="DF9" s="639"/>
      <c r="DG9" s="639"/>
      <c r="DH9" s="639"/>
      <c r="DI9" s="639"/>
      <c r="DJ9" s="639"/>
      <c r="DK9" s="639"/>
      <c r="DL9" s="639"/>
      <c r="DM9" s="639"/>
      <c r="DN9" s="639"/>
      <c r="DO9" s="639"/>
      <c r="DP9" s="640"/>
      <c r="DQ9" s="644">
        <v>1018843</v>
      </c>
      <c r="DR9" s="639"/>
      <c r="DS9" s="639"/>
      <c r="DT9" s="639"/>
      <c r="DU9" s="639"/>
      <c r="DV9" s="639"/>
      <c r="DW9" s="639"/>
      <c r="DX9" s="639"/>
      <c r="DY9" s="639"/>
      <c r="DZ9" s="639"/>
      <c r="EA9" s="639"/>
      <c r="EB9" s="639"/>
      <c r="EC9" s="685"/>
    </row>
    <row r="10" spans="2:143" ht="11.25" customHeight="1" x14ac:dyDescent="0.15">
      <c r="B10" s="635" t="s">
        <v>177</v>
      </c>
      <c r="C10" s="636"/>
      <c r="D10" s="636"/>
      <c r="E10" s="636"/>
      <c r="F10" s="636"/>
      <c r="G10" s="636"/>
      <c r="H10" s="636"/>
      <c r="I10" s="636"/>
      <c r="J10" s="636"/>
      <c r="K10" s="636"/>
      <c r="L10" s="636"/>
      <c r="M10" s="636"/>
      <c r="N10" s="636"/>
      <c r="O10" s="636"/>
      <c r="P10" s="636"/>
      <c r="Q10" s="637"/>
      <c r="R10" s="638" t="s">
        <v>66</v>
      </c>
      <c r="S10" s="639"/>
      <c r="T10" s="639"/>
      <c r="U10" s="639"/>
      <c r="V10" s="639"/>
      <c r="W10" s="639"/>
      <c r="X10" s="639"/>
      <c r="Y10" s="640"/>
      <c r="Z10" s="671" t="s">
        <v>66</v>
      </c>
      <c r="AA10" s="671"/>
      <c r="AB10" s="671"/>
      <c r="AC10" s="671"/>
      <c r="AD10" s="672" t="s">
        <v>66</v>
      </c>
      <c r="AE10" s="672"/>
      <c r="AF10" s="672"/>
      <c r="AG10" s="672"/>
      <c r="AH10" s="672"/>
      <c r="AI10" s="672"/>
      <c r="AJ10" s="672"/>
      <c r="AK10" s="672"/>
      <c r="AL10" s="641" t="s">
        <v>66</v>
      </c>
      <c r="AM10" s="642"/>
      <c r="AN10" s="642"/>
      <c r="AO10" s="673"/>
      <c r="AP10" s="635" t="s">
        <v>178</v>
      </c>
      <c r="AQ10" s="636"/>
      <c r="AR10" s="636"/>
      <c r="AS10" s="636"/>
      <c r="AT10" s="636"/>
      <c r="AU10" s="636"/>
      <c r="AV10" s="636"/>
      <c r="AW10" s="636"/>
      <c r="AX10" s="636"/>
      <c r="AY10" s="636"/>
      <c r="AZ10" s="636"/>
      <c r="BA10" s="636"/>
      <c r="BB10" s="636"/>
      <c r="BC10" s="636"/>
      <c r="BD10" s="636"/>
      <c r="BE10" s="636"/>
      <c r="BF10" s="637"/>
      <c r="BG10" s="638">
        <v>16441</v>
      </c>
      <c r="BH10" s="639"/>
      <c r="BI10" s="639"/>
      <c r="BJ10" s="639"/>
      <c r="BK10" s="639"/>
      <c r="BL10" s="639"/>
      <c r="BM10" s="639"/>
      <c r="BN10" s="640"/>
      <c r="BO10" s="671">
        <v>2.2999999999999998</v>
      </c>
      <c r="BP10" s="671"/>
      <c r="BQ10" s="671"/>
      <c r="BR10" s="671"/>
      <c r="BS10" s="644">
        <v>2740</v>
      </c>
      <c r="BT10" s="639"/>
      <c r="BU10" s="639"/>
      <c r="BV10" s="639"/>
      <c r="BW10" s="639"/>
      <c r="BX10" s="639"/>
      <c r="BY10" s="639"/>
      <c r="BZ10" s="639"/>
      <c r="CA10" s="639"/>
      <c r="CB10" s="685"/>
      <c r="CD10" s="677" t="s">
        <v>179</v>
      </c>
      <c r="CE10" s="678"/>
      <c r="CF10" s="678"/>
      <c r="CG10" s="678"/>
      <c r="CH10" s="678"/>
      <c r="CI10" s="678"/>
      <c r="CJ10" s="678"/>
      <c r="CK10" s="678"/>
      <c r="CL10" s="678"/>
      <c r="CM10" s="678"/>
      <c r="CN10" s="678"/>
      <c r="CO10" s="678"/>
      <c r="CP10" s="678"/>
      <c r="CQ10" s="679"/>
      <c r="CR10" s="638">
        <v>889</v>
      </c>
      <c r="CS10" s="639"/>
      <c r="CT10" s="639"/>
      <c r="CU10" s="639"/>
      <c r="CV10" s="639"/>
      <c r="CW10" s="639"/>
      <c r="CX10" s="639"/>
      <c r="CY10" s="640"/>
      <c r="CZ10" s="671">
        <v>0</v>
      </c>
      <c r="DA10" s="671"/>
      <c r="DB10" s="671"/>
      <c r="DC10" s="671"/>
      <c r="DD10" s="644" t="s">
        <v>66</v>
      </c>
      <c r="DE10" s="639"/>
      <c r="DF10" s="639"/>
      <c r="DG10" s="639"/>
      <c r="DH10" s="639"/>
      <c r="DI10" s="639"/>
      <c r="DJ10" s="639"/>
      <c r="DK10" s="639"/>
      <c r="DL10" s="639"/>
      <c r="DM10" s="639"/>
      <c r="DN10" s="639"/>
      <c r="DO10" s="639"/>
      <c r="DP10" s="640"/>
      <c r="DQ10" s="644">
        <v>245</v>
      </c>
      <c r="DR10" s="639"/>
      <c r="DS10" s="639"/>
      <c r="DT10" s="639"/>
      <c r="DU10" s="639"/>
      <c r="DV10" s="639"/>
      <c r="DW10" s="639"/>
      <c r="DX10" s="639"/>
      <c r="DY10" s="639"/>
      <c r="DZ10" s="639"/>
      <c r="EA10" s="639"/>
      <c r="EB10" s="639"/>
      <c r="EC10" s="685"/>
    </row>
    <row r="11" spans="2:143" ht="11.25" customHeight="1" x14ac:dyDescent="0.15">
      <c r="B11" s="635" t="s">
        <v>180</v>
      </c>
      <c r="C11" s="636"/>
      <c r="D11" s="636"/>
      <c r="E11" s="636"/>
      <c r="F11" s="636"/>
      <c r="G11" s="636"/>
      <c r="H11" s="636"/>
      <c r="I11" s="636"/>
      <c r="J11" s="636"/>
      <c r="K11" s="636"/>
      <c r="L11" s="636"/>
      <c r="M11" s="636"/>
      <c r="N11" s="636"/>
      <c r="O11" s="636"/>
      <c r="P11" s="636"/>
      <c r="Q11" s="637"/>
      <c r="R11" s="638">
        <v>123834</v>
      </c>
      <c r="S11" s="639"/>
      <c r="T11" s="639"/>
      <c r="U11" s="639"/>
      <c r="V11" s="639"/>
      <c r="W11" s="639"/>
      <c r="X11" s="639"/>
      <c r="Y11" s="640"/>
      <c r="Z11" s="641">
        <v>1.7</v>
      </c>
      <c r="AA11" s="642"/>
      <c r="AB11" s="642"/>
      <c r="AC11" s="643"/>
      <c r="AD11" s="644">
        <v>123834</v>
      </c>
      <c r="AE11" s="639"/>
      <c r="AF11" s="639"/>
      <c r="AG11" s="639"/>
      <c r="AH11" s="639"/>
      <c r="AI11" s="639"/>
      <c r="AJ11" s="639"/>
      <c r="AK11" s="640"/>
      <c r="AL11" s="641">
        <v>3.1</v>
      </c>
      <c r="AM11" s="642"/>
      <c r="AN11" s="642"/>
      <c r="AO11" s="673"/>
      <c r="AP11" s="635" t="s">
        <v>181</v>
      </c>
      <c r="AQ11" s="636"/>
      <c r="AR11" s="636"/>
      <c r="AS11" s="636"/>
      <c r="AT11" s="636"/>
      <c r="AU11" s="636"/>
      <c r="AV11" s="636"/>
      <c r="AW11" s="636"/>
      <c r="AX11" s="636"/>
      <c r="AY11" s="636"/>
      <c r="AZ11" s="636"/>
      <c r="BA11" s="636"/>
      <c r="BB11" s="636"/>
      <c r="BC11" s="636"/>
      <c r="BD11" s="636"/>
      <c r="BE11" s="636"/>
      <c r="BF11" s="637"/>
      <c r="BG11" s="638">
        <v>16873</v>
      </c>
      <c r="BH11" s="639"/>
      <c r="BI11" s="639"/>
      <c r="BJ11" s="639"/>
      <c r="BK11" s="639"/>
      <c r="BL11" s="639"/>
      <c r="BM11" s="639"/>
      <c r="BN11" s="640"/>
      <c r="BO11" s="671">
        <v>2.2999999999999998</v>
      </c>
      <c r="BP11" s="671"/>
      <c r="BQ11" s="671"/>
      <c r="BR11" s="671"/>
      <c r="BS11" s="644">
        <v>3746</v>
      </c>
      <c r="BT11" s="639"/>
      <c r="BU11" s="639"/>
      <c r="BV11" s="639"/>
      <c r="BW11" s="639"/>
      <c r="BX11" s="639"/>
      <c r="BY11" s="639"/>
      <c r="BZ11" s="639"/>
      <c r="CA11" s="639"/>
      <c r="CB11" s="685"/>
      <c r="CD11" s="677" t="s">
        <v>182</v>
      </c>
      <c r="CE11" s="678"/>
      <c r="CF11" s="678"/>
      <c r="CG11" s="678"/>
      <c r="CH11" s="678"/>
      <c r="CI11" s="678"/>
      <c r="CJ11" s="678"/>
      <c r="CK11" s="678"/>
      <c r="CL11" s="678"/>
      <c r="CM11" s="678"/>
      <c r="CN11" s="678"/>
      <c r="CO11" s="678"/>
      <c r="CP11" s="678"/>
      <c r="CQ11" s="679"/>
      <c r="CR11" s="638">
        <v>643207</v>
      </c>
      <c r="CS11" s="639"/>
      <c r="CT11" s="639"/>
      <c r="CU11" s="639"/>
      <c r="CV11" s="639"/>
      <c r="CW11" s="639"/>
      <c r="CX11" s="639"/>
      <c r="CY11" s="640"/>
      <c r="CZ11" s="671">
        <v>9</v>
      </c>
      <c r="DA11" s="671"/>
      <c r="DB11" s="671"/>
      <c r="DC11" s="671"/>
      <c r="DD11" s="644">
        <v>406238</v>
      </c>
      <c r="DE11" s="639"/>
      <c r="DF11" s="639"/>
      <c r="DG11" s="639"/>
      <c r="DH11" s="639"/>
      <c r="DI11" s="639"/>
      <c r="DJ11" s="639"/>
      <c r="DK11" s="639"/>
      <c r="DL11" s="639"/>
      <c r="DM11" s="639"/>
      <c r="DN11" s="639"/>
      <c r="DO11" s="639"/>
      <c r="DP11" s="640"/>
      <c r="DQ11" s="644">
        <v>246135</v>
      </c>
      <c r="DR11" s="639"/>
      <c r="DS11" s="639"/>
      <c r="DT11" s="639"/>
      <c r="DU11" s="639"/>
      <c r="DV11" s="639"/>
      <c r="DW11" s="639"/>
      <c r="DX11" s="639"/>
      <c r="DY11" s="639"/>
      <c r="DZ11" s="639"/>
      <c r="EA11" s="639"/>
      <c r="EB11" s="639"/>
      <c r="EC11" s="685"/>
    </row>
    <row r="12" spans="2:143" ht="11.25" customHeight="1" x14ac:dyDescent="0.15">
      <c r="B12" s="635" t="s">
        <v>183</v>
      </c>
      <c r="C12" s="636"/>
      <c r="D12" s="636"/>
      <c r="E12" s="636"/>
      <c r="F12" s="636"/>
      <c r="G12" s="636"/>
      <c r="H12" s="636"/>
      <c r="I12" s="636"/>
      <c r="J12" s="636"/>
      <c r="K12" s="636"/>
      <c r="L12" s="636"/>
      <c r="M12" s="636"/>
      <c r="N12" s="636"/>
      <c r="O12" s="636"/>
      <c r="P12" s="636"/>
      <c r="Q12" s="637"/>
      <c r="R12" s="638" t="s">
        <v>66</v>
      </c>
      <c r="S12" s="639"/>
      <c r="T12" s="639"/>
      <c r="U12" s="639"/>
      <c r="V12" s="639"/>
      <c r="W12" s="639"/>
      <c r="X12" s="639"/>
      <c r="Y12" s="640"/>
      <c r="Z12" s="671" t="s">
        <v>66</v>
      </c>
      <c r="AA12" s="671"/>
      <c r="AB12" s="671"/>
      <c r="AC12" s="671"/>
      <c r="AD12" s="672" t="s">
        <v>66</v>
      </c>
      <c r="AE12" s="672"/>
      <c r="AF12" s="672"/>
      <c r="AG12" s="672"/>
      <c r="AH12" s="672"/>
      <c r="AI12" s="672"/>
      <c r="AJ12" s="672"/>
      <c r="AK12" s="672"/>
      <c r="AL12" s="641" t="s">
        <v>66</v>
      </c>
      <c r="AM12" s="642"/>
      <c r="AN12" s="642"/>
      <c r="AO12" s="673"/>
      <c r="AP12" s="635" t="s">
        <v>184</v>
      </c>
      <c r="AQ12" s="636"/>
      <c r="AR12" s="636"/>
      <c r="AS12" s="636"/>
      <c r="AT12" s="636"/>
      <c r="AU12" s="636"/>
      <c r="AV12" s="636"/>
      <c r="AW12" s="636"/>
      <c r="AX12" s="636"/>
      <c r="AY12" s="636"/>
      <c r="AZ12" s="636"/>
      <c r="BA12" s="636"/>
      <c r="BB12" s="636"/>
      <c r="BC12" s="636"/>
      <c r="BD12" s="636"/>
      <c r="BE12" s="636"/>
      <c r="BF12" s="637"/>
      <c r="BG12" s="638">
        <v>321854</v>
      </c>
      <c r="BH12" s="639"/>
      <c r="BI12" s="639"/>
      <c r="BJ12" s="639"/>
      <c r="BK12" s="639"/>
      <c r="BL12" s="639"/>
      <c r="BM12" s="639"/>
      <c r="BN12" s="640"/>
      <c r="BO12" s="671">
        <v>44.4</v>
      </c>
      <c r="BP12" s="671"/>
      <c r="BQ12" s="671"/>
      <c r="BR12" s="671"/>
      <c r="BS12" s="644" t="s">
        <v>66</v>
      </c>
      <c r="BT12" s="639"/>
      <c r="BU12" s="639"/>
      <c r="BV12" s="639"/>
      <c r="BW12" s="639"/>
      <c r="BX12" s="639"/>
      <c r="BY12" s="639"/>
      <c r="BZ12" s="639"/>
      <c r="CA12" s="639"/>
      <c r="CB12" s="685"/>
      <c r="CD12" s="677" t="s">
        <v>185</v>
      </c>
      <c r="CE12" s="678"/>
      <c r="CF12" s="678"/>
      <c r="CG12" s="678"/>
      <c r="CH12" s="678"/>
      <c r="CI12" s="678"/>
      <c r="CJ12" s="678"/>
      <c r="CK12" s="678"/>
      <c r="CL12" s="678"/>
      <c r="CM12" s="678"/>
      <c r="CN12" s="678"/>
      <c r="CO12" s="678"/>
      <c r="CP12" s="678"/>
      <c r="CQ12" s="679"/>
      <c r="CR12" s="638">
        <v>285168</v>
      </c>
      <c r="CS12" s="639"/>
      <c r="CT12" s="639"/>
      <c r="CU12" s="639"/>
      <c r="CV12" s="639"/>
      <c r="CW12" s="639"/>
      <c r="CX12" s="639"/>
      <c r="CY12" s="640"/>
      <c r="CZ12" s="671">
        <v>4</v>
      </c>
      <c r="DA12" s="671"/>
      <c r="DB12" s="671"/>
      <c r="DC12" s="671"/>
      <c r="DD12" s="644">
        <v>59609</v>
      </c>
      <c r="DE12" s="639"/>
      <c r="DF12" s="639"/>
      <c r="DG12" s="639"/>
      <c r="DH12" s="639"/>
      <c r="DI12" s="639"/>
      <c r="DJ12" s="639"/>
      <c r="DK12" s="639"/>
      <c r="DL12" s="639"/>
      <c r="DM12" s="639"/>
      <c r="DN12" s="639"/>
      <c r="DO12" s="639"/>
      <c r="DP12" s="640"/>
      <c r="DQ12" s="644">
        <v>174391</v>
      </c>
      <c r="DR12" s="639"/>
      <c r="DS12" s="639"/>
      <c r="DT12" s="639"/>
      <c r="DU12" s="639"/>
      <c r="DV12" s="639"/>
      <c r="DW12" s="639"/>
      <c r="DX12" s="639"/>
      <c r="DY12" s="639"/>
      <c r="DZ12" s="639"/>
      <c r="EA12" s="639"/>
      <c r="EB12" s="639"/>
      <c r="EC12" s="685"/>
    </row>
    <row r="13" spans="2:143" ht="11.25" customHeight="1" x14ac:dyDescent="0.15">
      <c r="B13" s="635" t="s">
        <v>186</v>
      </c>
      <c r="C13" s="636"/>
      <c r="D13" s="636"/>
      <c r="E13" s="636"/>
      <c r="F13" s="636"/>
      <c r="G13" s="636"/>
      <c r="H13" s="636"/>
      <c r="I13" s="636"/>
      <c r="J13" s="636"/>
      <c r="K13" s="636"/>
      <c r="L13" s="636"/>
      <c r="M13" s="636"/>
      <c r="N13" s="636"/>
      <c r="O13" s="636"/>
      <c r="P13" s="636"/>
      <c r="Q13" s="637"/>
      <c r="R13" s="638" t="s">
        <v>66</v>
      </c>
      <c r="S13" s="639"/>
      <c r="T13" s="639"/>
      <c r="U13" s="639"/>
      <c r="V13" s="639"/>
      <c r="W13" s="639"/>
      <c r="X13" s="639"/>
      <c r="Y13" s="640"/>
      <c r="Z13" s="671" t="s">
        <v>66</v>
      </c>
      <c r="AA13" s="671"/>
      <c r="AB13" s="671"/>
      <c r="AC13" s="671"/>
      <c r="AD13" s="672" t="s">
        <v>66</v>
      </c>
      <c r="AE13" s="672"/>
      <c r="AF13" s="672"/>
      <c r="AG13" s="672"/>
      <c r="AH13" s="672"/>
      <c r="AI13" s="672"/>
      <c r="AJ13" s="672"/>
      <c r="AK13" s="672"/>
      <c r="AL13" s="641" t="s">
        <v>66</v>
      </c>
      <c r="AM13" s="642"/>
      <c r="AN13" s="642"/>
      <c r="AO13" s="673"/>
      <c r="AP13" s="635" t="s">
        <v>187</v>
      </c>
      <c r="AQ13" s="636"/>
      <c r="AR13" s="636"/>
      <c r="AS13" s="636"/>
      <c r="AT13" s="636"/>
      <c r="AU13" s="636"/>
      <c r="AV13" s="636"/>
      <c r="AW13" s="636"/>
      <c r="AX13" s="636"/>
      <c r="AY13" s="636"/>
      <c r="AZ13" s="636"/>
      <c r="BA13" s="636"/>
      <c r="BB13" s="636"/>
      <c r="BC13" s="636"/>
      <c r="BD13" s="636"/>
      <c r="BE13" s="636"/>
      <c r="BF13" s="637"/>
      <c r="BG13" s="638">
        <v>315127</v>
      </c>
      <c r="BH13" s="639"/>
      <c r="BI13" s="639"/>
      <c r="BJ13" s="639"/>
      <c r="BK13" s="639"/>
      <c r="BL13" s="639"/>
      <c r="BM13" s="639"/>
      <c r="BN13" s="640"/>
      <c r="BO13" s="671">
        <v>43.5</v>
      </c>
      <c r="BP13" s="671"/>
      <c r="BQ13" s="671"/>
      <c r="BR13" s="671"/>
      <c r="BS13" s="644" t="s">
        <v>66</v>
      </c>
      <c r="BT13" s="639"/>
      <c r="BU13" s="639"/>
      <c r="BV13" s="639"/>
      <c r="BW13" s="639"/>
      <c r="BX13" s="639"/>
      <c r="BY13" s="639"/>
      <c r="BZ13" s="639"/>
      <c r="CA13" s="639"/>
      <c r="CB13" s="685"/>
      <c r="CD13" s="677" t="s">
        <v>188</v>
      </c>
      <c r="CE13" s="678"/>
      <c r="CF13" s="678"/>
      <c r="CG13" s="678"/>
      <c r="CH13" s="678"/>
      <c r="CI13" s="678"/>
      <c r="CJ13" s="678"/>
      <c r="CK13" s="678"/>
      <c r="CL13" s="678"/>
      <c r="CM13" s="678"/>
      <c r="CN13" s="678"/>
      <c r="CO13" s="678"/>
      <c r="CP13" s="678"/>
      <c r="CQ13" s="679"/>
      <c r="CR13" s="638">
        <v>716991</v>
      </c>
      <c r="CS13" s="639"/>
      <c r="CT13" s="639"/>
      <c r="CU13" s="639"/>
      <c r="CV13" s="639"/>
      <c r="CW13" s="639"/>
      <c r="CX13" s="639"/>
      <c r="CY13" s="640"/>
      <c r="CZ13" s="671">
        <v>10</v>
      </c>
      <c r="DA13" s="671"/>
      <c r="DB13" s="671"/>
      <c r="DC13" s="671"/>
      <c r="DD13" s="644">
        <v>319336</v>
      </c>
      <c r="DE13" s="639"/>
      <c r="DF13" s="639"/>
      <c r="DG13" s="639"/>
      <c r="DH13" s="639"/>
      <c r="DI13" s="639"/>
      <c r="DJ13" s="639"/>
      <c r="DK13" s="639"/>
      <c r="DL13" s="639"/>
      <c r="DM13" s="639"/>
      <c r="DN13" s="639"/>
      <c r="DO13" s="639"/>
      <c r="DP13" s="640"/>
      <c r="DQ13" s="644">
        <v>331624</v>
      </c>
      <c r="DR13" s="639"/>
      <c r="DS13" s="639"/>
      <c r="DT13" s="639"/>
      <c r="DU13" s="639"/>
      <c r="DV13" s="639"/>
      <c r="DW13" s="639"/>
      <c r="DX13" s="639"/>
      <c r="DY13" s="639"/>
      <c r="DZ13" s="639"/>
      <c r="EA13" s="639"/>
      <c r="EB13" s="639"/>
      <c r="EC13" s="685"/>
    </row>
    <row r="14" spans="2:143" ht="11.25" customHeight="1" x14ac:dyDescent="0.15">
      <c r="B14" s="635" t="s">
        <v>189</v>
      </c>
      <c r="C14" s="636"/>
      <c r="D14" s="636"/>
      <c r="E14" s="636"/>
      <c r="F14" s="636"/>
      <c r="G14" s="636"/>
      <c r="H14" s="636"/>
      <c r="I14" s="636"/>
      <c r="J14" s="636"/>
      <c r="K14" s="636"/>
      <c r="L14" s="636"/>
      <c r="M14" s="636"/>
      <c r="N14" s="636"/>
      <c r="O14" s="636"/>
      <c r="P14" s="636"/>
      <c r="Q14" s="637"/>
      <c r="R14" s="638" t="s">
        <v>66</v>
      </c>
      <c r="S14" s="639"/>
      <c r="T14" s="639"/>
      <c r="U14" s="639"/>
      <c r="V14" s="639"/>
      <c r="W14" s="639"/>
      <c r="X14" s="639"/>
      <c r="Y14" s="640"/>
      <c r="Z14" s="671" t="s">
        <v>66</v>
      </c>
      <c r="AA14" s="671"/>
      <c r="AB14" s="671"/>
      <c r="AC14" s="671"/>
      <c r="AD14" s="672" t="s">
        <v>66</v>
      </c>
      <c r="AE14" s="672"/>
      <c r="AF14" s="672"/>
      <c r="AG14" s="672"/>
      <c r="AH14" s="672"/>
      <c r="AI14" s="672"/>
      <c r="AJ14" s="672"/>
      <c r="AK14" s="672"/>
      <c r="AL14" s="641" t="s">
        <v>66</v>
      </c>
      <c r="AM14" s="642"/>
      <c r="AN14" s="642"/>
      <c r="AO14" s="673"/>
      <c r="AP14" s="635" t="s">
        <v>190</v>
      </c>
      <c r="AQ14" s="636"/>
      <c r="AR14" s="636"/>
      <c r="AS14" s="636"/>
      <c r="AT14" s="636"/>
      <c r="AU14" s="636"/>
      <c r="AV14" s="636"/>
      <c r="AW14" s="636"/>
      <c r="AX14" s="636"/>
      <c r="AY14" s="636"/>
      <c r="AZ14" s="636"/>
      <c r="BA14" s="636"/>
      <c r="BB14" s="636"/>
      <c r="BC14" s="636"/>
      <c r="BD14" s="636"/>
      <c r="BE14" s="636"/>
      <c r="BF14" s="637"/>
      <c r="BG14" s="638">
        <v>16045</v>
      </c>
      <c r="BH14" s="639"/>
      <c r="BI14" s="639"/>
      <c r="BJ14" s="639"/>
      <c r="BK14" s="639"/>
      <c r="BL14" s="639"/>
      <c r="BM14" s="639"/>
      <c r="BN14" s="640"/>
      <c r="BO14" s="671">
        <v>2.2000000000000002</v>
      </c>
      <c r="BP14" s="671"/>
      <c r="BQ14" s="671"/>
      <c r="BR14" s="671"/>
      <c r="BS14" s="644" t="s">
        <v>66</v>
      </c>
      <c r="BT14" s="639"/>
      <c r="BU14" s="639"/>
      <c r="BV14" s="639"/>
      <c r="BW14" s="639"/>
      <c r="BX14" s="639"/>
      <c r="BY14" s="639"/>
      <c r="BZ14" s="639"/>
      <c r="CA14" s="639"/>
      <c r="CB14" s="685"/>
      <c r="CD14" s="677" t="s">
        <v>191</v>
      </c>
      <c r="CE14" s="678"/>
      <c r="CF14" s="678"/>
      <c r="CG14" s="678"/>
      <c r="CH14" s="678"/>
      <c r="CI14" s="678"/>
      <c r="CJ14" s="678"/>
      <c r="CK14" s="678"/>
      <c r="CL14" s="678"/>
      <c r="CM14" s="678"/>
      <c r="CN14" s="678"/>
      <c r="CO14" s="678"/>
      <c r="CP14" s="678"/>
      <c r="CQ14" s="679"/>
      <c r="CR14" s="638">
        <v>270945</v>
      </c>
      <c r="CS14" s="639"/>
      <c r="CT14" s="639"/>
      <c r="CU14" s="639"/>
      <c r="CV14" s="639"/>
      <c r="CW14" s="639"/>
      <c r="CX14" s="639"/>
      <c r="CY14" s="640"/>
      <c r="CZ14" s="671">
        <v>3.8</v>
      </c>
      <c r="DA14" s="671"/>
      <c r="DB14" s="671"/>
      <c r="DC14" s="671"/>
      <c r="DD14" s="644">
        <v>12110</v>
      </c>
      <c r="DE14" s="639"/>
      <c r="DF14" s="639"/>
      <c r="DG14" s="639"/>
      <c r="DH14" s="639"/>
      <c r="DI14" s="639"/>
      <c r="DJ14" s="639"/>
      <c r="DK14" s="639"/>
      <c r="DL14" s="639"/>
      <c r="DM14" s="639"/>
      <c r="DN14" s="639"/>
      <c r="DO14" s="639"/>
      <c r="DP14" s="640"/>
      <c r="DQ14" s="644">
        <v>253691</v>
      </c>
      <c r="DR14" s="639"/>
      <c r="DS14" s="639"/>
      <c r="DT14" s="639"/>
      <c r="DU14" s="639"/>
      <c r="DV14" s="639"/>
      <c r="DW14" s="639"/>
      <c r="DX14" s="639"/>
      <c r="DY14" s="639"/>
      <c r="DZ14" s="639"/>
      <c r="EA14" s="639"/>
      <c r="EB14" s="639"/>
      <c r="EC14" s="685"/>
    </row>
    <row r="15" spans="2:143" ht="11.25" customHeight="1" x14ac:dyDescent="0.15">
      <c r="B15" s="635" t="s">
        <v>192</v>
      </c>
      <c r="C15" s="636"/>
      <c r="D15" s="636"/>
      <c r="E15" s="636"/>
      <c r="F15" s="636"/>
      <c r="G15" s="636"/>
      <c r="H15" s="636"/>
      <c r="I15" s="636"/>
      <c r="J15" s="636"/>
      <c r="K15" s="636"/>
      <c r="L15" s="636"/>
      <c r="M15" s="636"/>
      <c r="N15" s="636"/>
      <c r="O15" s="636"/>
      <c r="P15" s="636"/>
      <c r="Q15" s="637"/>
      <c r="R15" s="638" t="s">
        <v>66</v>
      </c>
      <c r="S15" s="639"/>
      <c r="T15" s="639"/>
      <c r="U15" s="639"/>
      <c r="V15" s="639"/>
      <c r="W15" s="639"/>
      <c r="X15" s="639"/>
      <c r="Y15" s="640"/>
      <c r="Z15" s="671" t="s">
        <v>66</v>
      </c>
      <c r="AA15" s="671"/>
      <c r="AB15" s="671"/>
      <c r="AC15" s="671"/>
      <c r="AD15" s="672" t="s">
        <v>66</v>
      </c>
      <c r="AE15" s="672"/>
      <c r="AF15" s="672"/>
      <c r="AG15" s="672"/>
      <c r="AH15" s="672"/>
      <c r="AI15" s="672"/>
      <c r="AJ15" s="672"/>
      <c r="AK15" s="672"/>
      <c r="AL15" s="641" t="s">
        <v>66</v>
      </c>
      <c r="AM15" s="642"/>
      <c r="AN15" s="642"/>
      <c r="AO15" s="673"/>
      <c r="AP15" s="635" t="s">
        <v>193</v>
      </c>
      <c r="AQ15" s="636"/>
      <c r="AR15" s="636"/>
      <c r="AS15" s="636"/>
      <c r="AT15" s="636"/>
      <c r="AU15" s="636"/>
      <c r="AV15" s="636"/>
      <c r="AW15" s="636"/>
      <c r="AX15" s="636"/>
      <c r="AY15" s="636"/>
      <c r="AZ15" s="636"/>
      <c r="BA15" s="636"/>
      <c r="BB15" s="636"/>
      <c r="BC15" s="636"/>
      <c r="BD15" s="636"/>
      <c r="BE15" s="636"/>
      <c r="BF15" s="637"/>
      <c r="BG15" s="638">
        <v>45864</v>
      </c>
      <c r="BH15" s="639"/>
      <c r="BI15" s="639"/>
      <c r="BJ15" s="639"/>
      <c r="BK15" s="639"/>
      <c r="BL15" s="639"/>
      <c r="BM15" s="639"/>
      <c r="BN15" s="640"/>
      <c r="BO15" s="671">
        <v>6.3</v>
      </c>
      <c r="BP15" s="671"/>
      <c r="BQ15" s="671"/>
      <c r="BR15" s="671"/>
      <c r="BS15" s="644" t="s">
        <v>66</v>
      </c>
      <c r="BT15" s="639"/>
      <c r="BU15" s="639"/>
      <c r="BV15" s="639"/>
      <c r="BW15" s="639"/>
      <c r="BX15" s="639"/>
      <c r="BY15" s="639"/>
      <c r="BZ15" s="639"/>
      <c r="CA15" s="639"/>
      <c r="CB15" s="685"/>
      <c r="CD15" s="677" t="s">
        <v>194</v>
      </c>
      <c r="CE15" s="678"/>
      <c r="CF15" s="678"/>
      <c r="CG15" s="678"/>
      <c r="CH15" s="678"/>
      <c r="CI15" s="678"/>
      <c r="CJ15" s="678"/>
      <c r="CK15" s="678"/>
      <c r="CL15" s="678"/>
      <c r="CM15" s="678"/>
      <c r="CN15" s="678"/>
      <c r="CO15" s="678"/>
      <c r="CP15" s="678"/>
      <c r="CQ15" s="679"/>
      <c r="CR15" s="638">
        <v>712227</v>
      </c>
      <c r="CS15" s="639"/>
      <c r="CT15" s="639"/>
      <c r="CU15" s="639"/>
      <c r="CV15" s="639"/>
      <c r="CW15" s="639"/>
      <c r="CX15" s="639"/>
      <c r="CY15" s="640"/>
      <c r="CZ15" s="671">
        <v>10</v>
      </c>
      <c r="DA15" s="671"/>
      <c r="DB15" s="671"/>
      <c r="DC15" s="671"/>
      <c r="DD15" s="644">
        <v>106042</v>
      </c>
      <c r="DE15" s="639"/>
      <c r="DF15" s="639"/>
      <c r="DG15" s="639"/>
      <c r="DH15" s="639"/>
      <c r="DI15" s="639"/>
      <c r="DJ15" s="639"/>
      <c r="DK15" s="639"/>
      <c r="DL15" s="639"/>
      <c r="DM15" s="639"/>
      <c r="DN15" s="639"/>
      <c r="DO15" s="639"/>
      <c r="DP15" s="640"/>
      <c r="DQ15" s="644">
        <v>443447</v>
      </c>
      <c r="DR15" s="639"/>
      <c r="DS15" s="639"/>
      <c r="DT15" s="639"/>
      <c r="DU15" s="639"/>
      <c r="DV15" s="639"/>
      <c r="DW15" s="639"/>
      <c r="DX15" s="639"/>
      <c r="DY15" s="639"/>
      <c r="DZ15" s="639"/>
      <c r="EA15" s="639"/>
      <c r="EB15" s="639"/>
      <c r="EC15" s="685"/>
    </row>
    <row r="16" spans="2:143" ht="11.25" customHeight="1" x14ac:dyDescent="0.15">
      <c r="B16" s="635" t="s">
        <v>195</v>
      </c>
      <c r="C16" s="636"/>
      <c r="D16" s="636"/>
      <c r="E16" s="636"/>
      <c r="F16" s="636"/>
      <c r="G16" s="636"/>
      <c r="H16" s="636"/>
      <c r="I16" s="636"/>
      <c r="J16" s="636"/>
      <c r="K16" s="636"/>
      <c r="L16" s="636"/>
      <c r="M16" s="636"/>
      <c r="N16" s="636"/>
      <c r="O16" s="636"/>
      <c r="P16" s="636"/>
      <c r="Q16" s="637"/>
      <c r="R16" s="638">
        <v>7359</v>
      </c>
      <c r="S16" s="639"/>
      <c r="T16" s="639"/>
      <c r="U16" s="639"/>
      <c r="V16" s="639"/>
      <c r="W16" s="639"/>
      <c r="X16" s="639"/>
      <c r="Y16" s="640"/>
      <c r="Z16" s="671">
        <v>0.1</v>
      </c>
      <c r="AA16" s="671"/>
      <c r="AB16" s="671"/>
      <c r="AC16" s="671"/>
      <c r="AD16" s="672">
        <v>7359</v>
      </c>
      <c r="AE16" s="672"/>
      <c r="AF16" s="672"/>
      <c r="AG16" s="672"/>
      <c r="AH16" s="672"/>
      <c r="AI16" s="672"/>
      <c r="AJ16" s="672"/>
      <c r="AK16" s="672"/>
      <c r="AL16" s="641">
        <v>0.2</v>
      </c>
      <c r="AM16" s="642"/>
      <c r="AN16" s="642"/>
      <c r="AO16" s="673"/>
      <c r="AP16" s="635" t="s">
        <v>196</v>
      </c>
      <c r="AQ16" s="636"/>
      <c r="AR16" s="636"/>
      <c r="AS16" s="636"/>
      <c r="AT16" s="636"/>
      <c r="AU16" s="636"/>
      <c r="AV16" s="636"/>
      <c r="AW16" s="636"/>
      <c r="AX16" s="636"/>
      <c r="AY16" s="636"/>
      <c r="AZ16" s="636"/>
      <c r="BA16" s="636"/>
      <c r="BB16" s="636"/>
      <c r="BC16" s="636"/>
      <c r="BD16" s="636"/>
      <c r="BE16" s="636"/>
      <c r="BF16" s="637"/>
      <c r="BG16" s="638" t="s">
        <v>66</v>
      </c>
      <c r="BH16" s="639"/>
      <c r="BI16" s="639"/>
      <c r="BJ16" s="639"/>
      <c r="BK16" s="639"/>
      <c r="BL16" s="639"/>
      <c r="BM16" s="639"/>
      <c r="BN16" s="640"/>
      <c r="BO16" s="671" t="s">
        <v>66</v>
      </c>
      <c r="BP16" s="671"/>
      <c r="BQ16" s="671"/>
      <c r="BR16" s="671"/>
      <c r="BS16" s="644" t="s">
        <v>66</v>
      </c>
      <c r="BT16" s="639"/>
      <c r="BU16" s="639"/>
      <c r="BV16" s="639"/>
      <c r="BW16" s="639"/>
      <c r="BX16" s="639"/>
      <c r="BY16" s="639"/>
      <c r="BZ16" s="639"/>
      <c r="CA16" s="639"/>
      <c r="CB16" s="685"/>
      <c r="CD16" s="677" t="s">
        <v>197</v>
      </c>
      <c r="CE16" s="678"/>
      <c r="CF16" s="678"/>
      <c r="CG16" s="678"/>
      <c r="CH16" s="678"/>
      <c r="CI16" s="678"/>
      <c r="CJ16" s="678"/>
      <c r="CK16" s="678"/>
      <c r="CL16" s="678"/>
      <c r="CM16" s="678"/>
      <c r="CN16" s="678"/>
      <c r="CO16" s="678"/>
      <c r="CP16" s="678"/>
      <c r="CQ16" s="679"/>
      <c r="CR16" s="638" t="s">
        <v>66</v>
      </c>
      <c r="CS16" s="639"/>
      <c r="CT16" s="639"/>
      <c r="CU16" s="639"/>
      <c r="CV16" s="639"/>
      <c r="CW16" s="639"/>
      <c r="CX16" s="639"/>
      <c r="CY16" s="640"/>
      <c r="CZ16" s="671" t="s">
        <v>66</v>
      </c>
      <c r="DA16" s="671"/>
      <c r="DB16" s="671"/>
      <c r="DC16" s="671"/>
      <c r="DD16" s="644" t="s">
        <v>66</v>
      </c>
      <c r="DE16" s="639"/>
      <c r="DF16" s="639"/>
      <c r="DG16" s="639"/>
      <c r="DH16" s="639"/>
      <c r="DI16" s="639"/>
      <c r="DJ16" s="639"/>
      <c r="DK16" s="639"/>
      <c r="DL16" s="639"/>
      <c r="DM16" s="639"/>
      <c r="DN16" s="639"/>
      <c r="DO16" s="639"/>
      <c r="DP16" s="640"/>
      <c r="DQ16" s="644" t="s">
        <v>66</v>
      </c>
      <c r="DR16" s="639"/>
      <c r="DS16" s="639"/>
      <c r="DT16" s="639"/>
      <c r="DU16" s="639"/>
      <c r="DV16" s="639"/>
      <c r="DW16" s="639"/>
      <c r="DX16" s="639"/>
      <c r="DY16" s="639"/>
      <c r="DZ16" s="639"/>
      <c r="EA16" s="639"/>
      <c r="EB16" s="639"/>
      <c r="EC16" s="685"/>
    </row>
    <row r="17" spans="2:133" ht="11.25" customHeight="1" x14ac:dyDescent="0.15">
      <c r="B17" s="635" t="s">
        <v>198</v>
      </c>
      <c r="C17" s="636"/>
      <c r="D17" s="636"/>
      <c r="E17" s="636"/>
      <c r="F17" s="636"/>
      <c r="G17" s="636"/>
      <c r="H17" s="636"/>
      <c r="I17" s="636"/>
      <c r="J17" s="636"/>
      <c r="K17" s="636"/>
      <c r="L17" s="636"/>
      <c r="M17" s="636"/>
      <c r="N17" s="636"/>
      <c r="O17" s="636"/>
      <c r="P17" s="636"/>
      <c r="Q17" s="637"/>
      <c r="R17" s="638">
        <v>2744</v>
      </c>
      <c r="S17" s="639"/>
      <c r="T17" s="639"/>
      <c r="U17" s="639"/>
      <c r="V17" s="639"/>
      <c r="W17" s="639"/>
      <c r="X17" s="639"/>
      <c r="Y17" s="640"/>
      <c r="Z17" s="671">
        <v>0</v>
      </c>
      <c r="AA17" s="671"/>
      <c r="AB17" s="671"/>
      <c r="AC17" s="671"/>
      <c r="AD17" s="672">
        <v>2744</v>
      </c>
      <c r="AE17" s="672"/>
      <c r="AF17" s="672"/>
      <c r="AG17" s="672"/>
      <c r="AH17" s="672"/>
      <c r="AI17" s="672"/>
      <c r="AJ17" s="672"/>
      <c r="AK17" s="672"/>
      <c r="AL17" s="641">
        <v>0.1</v>
      </c>
      <c r="AM17" s="642"/>
      <c r="AN17" s="642"/>
      <c r="AO17" s="673"/>
      <c r="AP17" s="635" t="s">
        <v>199</v>
      </c>
      <c r="AQ17" s="636"/>
      <c r="AR17" s="636"/>
      <c r="AS17" s="636"/>
      <c r="AT17" s="636"/>
      <c r="AU17" s="636"/>
      <c r="AV17" s="636"/>
      <c r="AW17" s="636"/>
      <c r="AX17" s="636"/>
      <c r="AY17" s="636"/>
      <c r="AZ17" s="636"/>
      <c r="BA17" s="636"/>
      <c r="BB17" s="636"/>
      <c r="BC17" s="636"/>
      <c r="BD17" s="636"/>
      <c r="BE17" s="636"/>
      <c r="BF17" s="637"/>
      <c r="BG17" s="638" t="s">
        <v>66</v>
      </c>
      <c r="BH17" s="639"/>
      <c r="BI17" s="639"/>
      <c r="BJ17" s="639"/>
      <c r="BK17" s="639"/>
      <c r="BL17" s="639"/>
      <c r="BM17" s="639"/>
      <c r="BN17" s="640"/>
      <c r="BO17" s="671" t="s">
        <v>66</v>
      </c>
      <c r="BP17" s="671"/>
      <c r="BQ17" s="671"/>
      <c r="BR17" s="671"/>
      <c r="BS17" s="644" t="s">
        <v>66</v>
      </c>
      <c r="BT17" s="639"/>
      <c r="BU17" s="639"/>
      <c r="BV17" s="639"/>
      <c r="BW17" s="639"/>
      <c r="BX17" s="639"/>
      <c r="BY17" s="639"/>
      <c r="BZ17" s="639"/>
      <c r="CA17" s="639"/>
      <c r="CB17" s="685"/>
      <c r="CD17" s="677" t="s">
        <v>200</v>
      </c>
      <c r="CE17" s="678"/>
      <c r="CF17" s="678"/>
      <c r="CG17" s="678"/>
      <c r="CH17" s="678"/>
      <c r="CI17" s="678"/>
      <c r="CJ17" s="678"/>
      <c r="CK17" s="678"/>
      <c r="CL17" s="678"/>
      <c r="CM17" s="678"/>
      <c r="CN17" s="678"/>
      <c r="CO17" s="678"/>
      <c r="CP17" s="678"/>
      <c r="CQ17" s="679"/>
      <c r="CR17" s="638">
        <v>788786</v>
      </c>
      <c r="CS17" s="639"/>
      <c r="CT17" s="639"/>
      <c r="CU17" s="639"/>
      <c r="CV17" s="639"/>
      <c r="CW17" s="639"/>
      <c r="CX17" s="639"/>
      <c r="CY17" s="640"/>
      <c r="CZ17" s="671">
        <v>11</v>
      </c>
      <c r="DA17" s="671"/>
      <c r="DB17" s="671"/>
      <c r="DC17" s="671"/>
      <c r="DD17" s="644" t="s">
        <v>66</v>
      </c>
      <c r="DE17" s="639"/>
      <c r="DF17" s="639"/>
      <c r="DG17" s="639"/>
      <c r="DH17" s="639"/>
      <c r="DI17" s="639"/>
      <c r="DJ17" s="639"/>
      <c r="DK17" s="639"/>
      <c r="DL17" s="639"/>
      <c r="DM17" s="639"/>
      <c r="DN17" s="639"/>
      <c r="DO17" s="639"/>
      <c r="DP17" s="640"/>
      <c r="DQ17" s="644">
        <v>754430</v>
      </c>
      <c r="DR17" s="639"/>
      <c r="DS17" s="639"/>
      <c r="DT17" s="639"/>
      <c r="DU17" s="639"/>
      <c r="DV17" s="639"/>
      <c r="DW17" s="639"/>
      <c r="DX17" s="639"/>
      <c r="DY17" s="639"/>
      <c r="DZ17" s="639"/>
      <c r="EA17" s="639"/>
      <c r="EB17" s="639"/>
      <c r="EC17" s="685"/>
    </row>
    <row r="18" spans="2:133" ht="11.25" customHeight="1" x14ac:dyDescent="0.15">
      <c r="B18" s="635" t="s">
        <v>201</v>
      </c>
      <c r="C18" s="636"/>
      <c r="D18" s="636"/>
      <c r="E18" s="636"/>
      <c r="F18" s="636"/>
      <c r="G18" s="636"/>
      <c r="H18" s="636"/>
      <c r="I18" s="636"/>
      <c r="J18" s="636"/>
      <c r="K18" s="636"/>
      <c r="L18" s="636"/>
      <c r="M18" s="636"/>
      <c r="N18" s="636"/>
      <c r="O18" s="636"/>
      <c r="P18" s="636"/>
      <c r="Q18" s="637"/>
      <c r="R18" s="638">
        <v>5224</v>
      </c>
      <c r="S18" s="639"/>
      <c r="T18" s="639"/>
      <c r="U18" s="639"/>
      <c r="V18" s="639"/>
      <c r="W18" s="639"/>
      <c r="X18" s="639"/>
      <c r="Y18" s="640"/>
      <c r="Z18" s="671">
        <v>0.1</v>
      </c>
      <c r="AA18" s="671"/>
      <c r="AB18" s="671"/>
      <c r="AC18" s="671"/>
      <c r="AD18" s="672">
        <v>5224</v>
      </c>
      <c r="AE18" s="672"/>
      <c r="AF18" s="672"/>
      <c r="AG18" s="672"/>
      <c r="AH18" s="672"/>
      <c r="AI18" s="672"/>
      <c r="AJ18" s="672"/>
      <c r="AK18" s="672"/>
      <c r="AL18" s="641">
        <v>0.1</v>
      </c>
      <c r="AM18" s="642"/>
      <c r="AN18" s="642"/>
      <c r="AO18" s="673"/>
      <c r="AP18" s="635" t="s">
        <v>202</v>
      </c>
      <c r="AQ18" s="636"/>
      <c r="AR18" s="636"/>
      <c r="AS18" s="636"/>
      <c r="AT18" s="636"/>
      <c r="AU18" s="636"/>
      <c r="AV18" s="636"/>
      <c r="AW18" s="636"/>
      <c r="AX18" s="636"/>
      <c r="AY18" s="636"/>
      <c r="AZ18" s="636"/>
      <c r="BA18" s="636"/>
      <c r="BB18" s="636"/>
      <c r="BC18" s="636"/>
      <c r="BD18" s="636"/>
      <c r="BE18" s="636"/>
      <c r="BF18" s="637"/>
      <c r="BG18" s="638" t="s">
        <v>66</v>
      </c>
      <c r="BH18" s="639"/>
      <c r="BI18" s="639"/>
      <c r="BJ18" s="639"/>
      <c r="BK18" s="639"/>
      <c r="BL18" s="639"/>
      <c r="BM18" s="639"/>
      <c r="BN18" s="640"/>
      <c r="BO18" s="671" t="s">
        <v>66</v>
      </c>
      <c r="BP18" s="671"/>
      <c r="BQ18" s="671"/>
      <c r="BR18" s="671"/>
      <c r="BS18" s="644" t="s">
        <v>66</v>
      </c>
      <c r="BT18" s="639"/>
      <c r="BU18" s="639"/>
      <c r="BV18" s="639"/>
      <c r="BW18" s="639"/>
      <c r="BX18" s="639"/>
      <c r="BY18" s="639"/>
      <c r="BZ18" s="639"/>
      <c r="CA18" s="639"/>
      <c r="CB18" s="685"/>
      <c r="CD18" s="677" t="s">
        <v>203</v>
      </c>
      <c r="CE18" s="678"/>
      <c r="CF18" s="678"/>
      <c r="CG18" s="678"/>
      <c r="CH18" s="678"/>
      <c r="CI18" s="678"/>
      <c r="CJ18" s="678"/>
      <c r="CK18" s="678"/>
      <c r="CL18" s="678"/>
      <c r="CM18" s="678"/>
      <c r="CN18" s="678"/>
      <c r="CO18" s="678"/>
      <c r="CP18" s="678"/>
      <c r="CQ18" s="679"/>
      <c r="CR18" s="638" t="s">
        <v>66</v>
      </c>
      <c r="CS18" s="639"/>
      <c r="CT18" s="639"/>
      <c r="CU18" s="639"/>
      <c r="CV18" s="639"/>
      <c r="CW18" s="639"/>
      <c r="CX18" s="639"/>
      <c r="CY18" s="640"/>
      <c r="CZ18" s="671" t="s">
        <v>66</v>
      </c>
      <c r="DA18" s="671"/>
      <c r="DB18" s="671"/>
      <c r="DC18" s="671"/>
      <c r="DD18" s="644" t="s">
        <v>66</v>
      </c>
      <c r="DE18" s="639"/>
      <c r="DF18" s="639"/>
      <c r="DG18" s="639"/>
      <c r="DH18" s="639"/>
      <c r="DI18" s="639"/>
      <c r="DJ18" s="639"/>
      <c r="DK18" s="639"/>
      <c r="DL18" s="639"/>
      <c r="DM18" s="639"/>
      <c r="DN18" s="639"/>
      <c r="DO18" s="639"/>
      <c r="DP18" s="640"/>
      <c r="DQ18" s="644" t="s">
        <v>66</v>
      </c>
      <c r="DR18" s="639"/>
      <c r="DS18" s="639"/>
      <c r="DT18" s="639"/>
      <c r="DU18" s="639"/>
      <c r="DV18" s="639"/>
      <c r="DW18" s="639"/>
      <c r="DX18" s="639"/>
      <c r="DY18" s="639"/>
      <c r="DZ18" s="639"/>
      <c r="EA18" s="639"/>
      <c r="EB18" s="639"/>
      <c r="EC18" s="685"/>
    </row>
    <row r="19" spans="2:133" ht="11.25" customHeight="1" x14ac:dyDescent="0.15">
      <c r="B19" s="635" t="s">
        <v>204</v>
      </c>
      <c r="C19" s="636"/>
      <c r="D19" s="636"/>
      <c r="E19" s="636"/>
      <c r="F19" s="636"/>
      <c r="G19" s="636"/>
      <c r="H19" s="636"/>
      <c r="I19" s="636"/>
      <c r="J19" s="636"/>
      <c r="K19" s="636"/>
      <c r="L19" s="636"/>
      <c r="M19" s="636"/>
      <c r="N19" s="636"/>
      <c r="O19" s="636"/>
      <c r="P19" s="636"/>
      <c r="Q19" s="637"/>
      <c r="R19" s="638">
        <v>2096</v>
      </c>
      <c r="S19" s="639"/>
      <c r="T19" s="639"/>
      <c r="U19" s="639"/>
      <c r="V19" s="639"/>
      <c r="W19" s="639"/>
      <c r="X19" s="639"/>
      <c r="Y19" s="640"/>
      <c r="Z19" s="671">
        <v>0</v>
      </c>
      <c r="AA19" s="671"/>
      <c r="AB19" s="671"/>
      <c r="AC19" s="671"/>
      <c r="AD19" s="672">
        <v>2096</v>
      </c>
      <c r="AE19" s="672"/>
      <c r="AF19" s="672"/>
      <c r="AG19" s="672"/>
      <c r="AH19" s="672"/>
      <c r="AI19" s="672"/>
      <c r="AJ19" s="672"/>
      <c r="AK19" s="672"/>
      <c r="AL19" s="641">
        <v>0.1</v>
      </c>
      <c r="AM19" s="642"/>
      <c r="AN19" s="642"/>
      <c r="AO19" s="673"/>
      <c r="AP19" s="635" t="s">
        <v>205</v>
      </c>
      <c r="AQ19" s="636"/>
      <c r="AR19" s="636"/>
      <c r="AS19" s="636"/>
      <c r="AT19" s="636"/>
      <c r="AU19" s="636"/>
      <c r="AV19" s="636"/>
      <c r="AW19" s="636"/>
      <c r="AX19" s="636"/>
      <c r="AY19" s="636"/>
      <c r="AZ19" s="636"/>
      <c r="BA19" s="636"/>
      <c r="BB19" s="636"/>
      <c r="BC19" s="636"/>
      <c r="BD19" s="636"/>
      <c r="BE19" s="636"/>
      <c r="BF19" s="637"/>
      <c r="BG19" s="638" t="s">
        <v>66</v>
      </c>
      <c r="BH19" s="639"/>
      <c r="BI19" s="639"/>
      <c r="BJ19" s="639"/>
      <c r="BK19" s="639"/>
      <c r="BL19" s="639"/>
      <c r="BM19" s="639"/>
      <c r="BN19" s="640"/>
      <c r="BO19" s="671" t="s">
        <v>66</v>
      </c>
      <c r="BP19" s="671"/>
      <c r="BQ19" s="671"/>
      <c r="BR19" s="671"/>
      <c r="BS19" s="644" t="s">
        <v>66</v>
      </c>
      <c r="BT19" s="639"/>
      <c r="BU19" s="639"/>
      <c r="BV19" s="639"/>
      <c r="BW19" s="639"/>
      <c r="BX19" s="639"/>
      <c r="BY19" s="639"/>
      <c r="BZ19" s="639"/>
      <c r="CA19" s="639"/>
      <c r="CB19" s="685"/>
      <c r="CD19" s="677" t="s">
        <v>206</v>
      </c>
      <c r="CE19" s="678"/>
      <c r="CF19" s="678"/>
      <c r="CG19" s="678"/>
      <c r="CH19" s="678"/>
      <c r="CI19" s="678"/>
      <c r="CJ19" s="678"/>
      <c r="CK19" s="678"/>
      <c r="CL19" s="678"/>
      <c r="CM19" s="678"/>
      <c r="CN19" s="678"/>
      <c r="CO19" s="678"/>
      <c r="CP19" s="678"/>
      <c r="CQ19" s="679"/>
      <c r="CR19" s="638" t="s">
        <v>66</v>
      </c>
      <c r="CS19" s="639"/>
      <c r="CT19" s="639"/>
      <c r="CU19" s="639"/>
      <c r="CV19" s="639"/>
      <c r="CW19" s="639"/>
      <c r="CX19" s="639"/>
      <c r="CY19" s="640"/>
      <c r="CZ19" s="671" t="s">
        <v>66</v>
      </c>
      <c r="DA19" s="671"/>
      <c r="DB19" s="671"/>
      <c r="DC19" s="671"/>
      <c r="DD19" s="644" t="s">
        <v>66</v>
      </c>
      <c r="DE19" s="639"/>
      <c r="DF19" s="639"/>
      <c r="DG19" s="639"/>
      <c r="DH19" s="639"/>
      <c r="DI19" s="639"/>
      <c r="DJ19" s="639"/>
      <c r="DK19" s="639"/>
      <c r="DL19" s="639"/>
      <c r="DM19" s="639"/>
      <c r="DN19" s="639"/>
      <c r="DO19" s="639"/>
      <c r="DP19" s="640"/>
      <c r="DQ19" s="644" t="s">
        <v>66</v>
      </c>
      <c r="DR19" s="639"/>
      <c r="DS19" s="639"/>
      <c r="DT19" s="639"/>
      <c r="DU19" s="639"/>
      <c r="DV19" s="639"/>
      <c r="DW19" s="639"/>
      <c r="DX19" s="639"/>
      <c r="DY19" s="639"/>
      <c r="DZ19" s="639"/>
      <c r="EA19" s="639"/>
      <c r="EB19" s="639"/>
      <c r="EC19" s="685"/>
    </row>
    <row r="20" spans="2:133" ht="11.25" customHeight="1" x14ac:dyDescent="0.15">
      <c r="B20" s="635" t="s">
        <v>207</v>
      </c>
      <c r="C20" s="636"/>
      <c r="D20" s="636"/>
      <c r="E20" s="636"/>
      <c r="F20" s="636"/>
      <c r="G20" s="636"/>
      <c r="H20" s="636"/>
      <c r="I20" s="636"/>
      <c r="J20" s="636"/>
      <c r="K20" s="636"/>
      <c r="L20" s="636"/>
      <c r="M20" s="636"/>
      <c r="N20" s="636"/>
      <c r="O20" s="636"/>
      <c r="P20" s="636"/>
      <c r="Q20" s="637"/>
      <c r="R20" s="638">
        <v>2773</v>
      </c>
      <c r="S20" s="639"/>
      <c r="T20" s="639"/>
      <c r="U20" s="639"/>
      <c r="V20" s="639"/>
      <c r="W20" s="639"/>
      <c r="X20" s="639"/>
      <c r="Y20" s="640"/>
      <c r="Z20" s="671">
        <v>0</v>
      </c>
      <c r="AA20" s="671"/>
      <c r="AB20" s="671"/>
      <c r="AC20" s="671"/>
      <c r="AD20" s="672">
        <v>2773</v>
      </c>
      <c r="AE20" s="672"/>
      <c r="AF20" s="672"/>
      <c r="AG20" s="672"/>
      <c r="AH20" s="672"/>
      <c r="AI20" s="672"/>
      <c r="AJ20" s="672"/>
      <c r="AK20" s="672"/>
      <c r="AL20" s="641">
        <v>0.1</v>
      </c>
      <c r="AM20" s="642"/>
      <c r="AN20" s="642"/>
      <c r="AO20" s="673"/>
      <c r="AP20" s="635" t="s">
        <v>208</v>
      </c>
      <c r="AQ20" s="636"/>
      <c r="AR20" s="636"/>
      <c r="AS20" s="636"/>
      <c r="AT20" s="636"/>
      <c r="AU20" s="636"/>
      <c r="AV20" s="636"/>
      <c r="AW20" s="636"/>
      <c r="AX20" s="636"/>
      <c r="AY20" s="636"/>
      <c r="AZ20" s="636"/>
      <c r="BA20" s="636"/>
      <c r="BB20" s="636"/>
      <c r="BC20" s="636"/>
      <c r="BD20" s="636"/>
      <c r="BE20" s="636"/>
      <c r="BF20" s="637"/>
      <c r="BG20" s="638" t="s">
        <v>66</v>
      </c>
      <c r="BH20" s="639"/>
      <c r="BI20" s="639"/>
      <c r="BJ20" s="639"/>
      <c r="BK20" s="639"/>
      <c r="BL20" s="639"/>
      <c r="BM20" s="639"/>
      <c r="BN20" s="640"/>
      <c r="BO20" s="671" t="s">
        <v>66</v>
      </c>
      <c r="BP20" s="671"/>
      <c r="BQ20" s="671"/>
      <c r="BR20" s="671"/>
      <c r="BS20" s="644" t="s">
        <v>66</v>
      </c>
      <c r="BT20" s="639"/>
      <c r="BU20" s="639"/>
      <c r="BV20" s="639"/>
      <c r="BW20" s="639"/>
      <c r="BX20" s="639"/>
      <c r="BY20" s="639"/>
      <c r="BZ20" s="639"/>
      <c r="CA20" s="639"/>
      <c r="CB20" s="685"/>
      <c r="CD20" s="677" t="s">
        <v>209</v>
      </c>
      <c r="CE20" s="678"/>
      <c r="CF20" s="678"/>
      <c r="CG20" s="678"/>
      <c r="CH20" s="678"/>
      <c r="CI20" s="678"/>
      <c r="CJ20" s="678"/>
      <c r="CK20" s="678"/>
      <c r="CL20" s="678"/>
      <c r="CM20" s="678"/>
      <c r="CN20" s="678"/>
      <c r="CO20" s="678"/>
      <c r="CP20" s="678"/>
      <c r="CQ20" s="679"/>
      <c r="CR20" s="638">
        <v>7140634</v>
      </c>
      <c r="CS20" s="639"/>
      <c r="CT20" s="639"/>
      <c r="CU20" s="639"/>
      <c r="CV20" s="639"/>
      <c r="CW20" s="639"/>
      <c r="CX20" s="639"/>
      <c r="CY20" s="640"/>
      <c r="CZ20" s="671">
        <v>100</v>
      </c>
      <c r="DA20" s="671"/>
      <c r="DB20" s="671"/>
      <c r="DC20" s="671"/>
      <c r="DD20" s="644">
        <v>1193446</v>
      </c>
      <c r="DE20" s="639"/>
      <c r="DF20" s="639"/>
      <c r="DG20" s="639"/>
      <c r="DH20" s="639"/>
      <c r="DI20" s="639"/>
      <c r="DJ20" s="639"/>
      <c r="DK20" s="639"/>
      <c r="DL20" s="639"/>
      <c r="DM20" s="639"/>
      <c r="DN20" s="639"/>
      <c r="DO20" s="639"/>
      <c r="DP20" s="640"/>
      <c r="DQ20" s="644">
        <v>4600315</v>
      </c>
      <c r="DR20" s="639"/>
      <c r="DS20" s="639"/>
      <c r="DT20" s="639"/>
      <c r="DU20" s="639"/>
      <c r="DV20" s="639"/>
      <c r="DW20" s="639"/>
      <c r="DX20" s="639"/>
      <c r="DY20" s="639"/>
      <c r="DZ20" s="639"/>
      <c r="EA20" s="639"/>
      <c r="EB20" s="639"/>
      <c r="EC20" s="685"/>
    </row>
    <row r="21" spans="2:133" ht="11.25" customHeight="1" x14ac:dyDescent="0.15">
      <c r="B21" s="635" t="s">
        <v>210</v>
      </c>
      <c r="C21" s="636"/>
      <c r="D21" s="636"/>
      <c r="E21" s="636"/>
      <c r="F21" s="636"/>
      <c r="G21" s="636"/>
      <c r="H21" s="636"/>
      <c r="I21" s="636"/>
      <c r="J21" s="636"/>
      <c r="K21" s="636"/>
      <c r="L21" s="636"/>
      <c r="M21" s="636"/>
      <c r="N21" s="636"/>
      <c r="O21" s="636"/>
      <c r="P21" s="636"/>
      <c r="Q21" s="637"/>
      <c r="R21" s="638">
        <v>355</v>
      </c>
      <c r="S21" s="639"/>
      <c r="T21" s="639"/>
      <c r="U21" s="639"/>
      <c r="V21" s="639"/>
      <c r="W21" s="639"/>
      <c r="X21" s="639"/>
      <c r="Y21" s="640"/>
      <c r="Z21" s="671">
        <v>0</v>
      </c>
      <c r="AA21" s="671"/>
      <c r="AB21" s="671"/>
      <c r="AC21" s="671"/>
      <c r="AD21" s="672">
        <v>355</v>
      </c>
      <c r="AE21" s="672"/>
      <c r="AF21" s="672"/>
      <c r="AG21" s="672"/>
      <c r="AH21" s="672"/>
      <c r="AI21" s="672"/>
      <c r="AJ21" s="672"/>
      <c r="AK21" s="672"/>
      <c r="AL21" s="641">
        <v>0</v>
      </c>
      <c r="AM21" s="642"/>
      <c r="AN21" s="642"/>
      <c r="AO21" s="673"/>
      <c r="AP21" s="733" t="s">
        <v>211</v>
      </c>
      <c r="AQ21" s="740"/>
      <c r="AR21" s="740"/>
      <c r="AS21" s="740"/>
      <c r="AT21" s="740"/>
      <c r="AU21" s="740"/>
      <c r="AV21" s="740"/>
      <c r="AW21" s="740"/>
      <c r="AX21" s="740"/>
      <c r="AY21" s="740"/>
      <c r="AZ21" s="740"/>
      <c r="BA21" s="740"/>
      <c r="BB21" s="740"/>
      <c r="BC21" s="740"/>
      <c r="BD21" s="740"/>
      <c r="BE21" s="740"/>
      <c r="BF21" s="735"/>
      <c r="BG21" s="638" t="s">
        <v>66</v>
      </c>
      <c r="BH21" s="639"/>
      <c r="BI21" s="639"/>
      <c r="BJ21" s="639"/>
      <c r="BK21" s="639"/>
      <c r="BL21" s="639"/>
      <c r="BM21" s="639"/>
      <c r="BN21" s="640"/>
      <c r="BO21" s="671" t="s">
        <v>66</v>
      </c>
      <c r="BP21" s="671"/>
      <c r="BQ21" s="671"/>
      <c r="BR21" s="671"/>
      <c r="BS21" s="644" t="s">
        <v>66</v>
      </c>
      <c r="BT21" s="639"/>
      <c r="BU21" s="639"/>
      <c r="BV21" s="639"/>
      <c r="BW21" s="639"/>
      <c r="BX21" s="639"/>
      <c r="BY21" s="639"/>
      <c r="BZ21" s="639"/>
      <c r="CA21" s="639"/>
      <c r="CB21" s="685"/>
      <c r="CD21" s="751"/>
      <c r="CE21" s="668"/>
      <c r="CF21" s="668"/>
      <c r="CG21" s="668"/>
      <c r="CH21" s="668"/>
      <c r="CI21" s="668"/>
      <c r="CJ21" s="668"/>
      <c r="CK21" s="668"/>
      <c r="CL21" s="668"/>
      <c r="CM21" s="668"/>
      <c r="CN21" s="668"/>
      <c r="CO21" s="668"/>
      <c r="CP21" s="668"/>
      <c r="CQ21" s="669"/>
      <c r="CR21" s="752"/>
      <c r="CS21" s="749"/>
      <c r="CT21" s="749"/>
      <c r="CU21" s="749"/>
      <c r="CV21" s="749"/>
      <c r="CW21" s="749"/>
      <c r="CX21" s="749"/>
      <c r="CY21" s="753"/>
      <c r="CZ21" s="754"/>
      <c r="DA21" s="754"/>
      <c r="DB21" s="754"/>
      <c r="DC21" s="754"/>
      <c r="DD21" s="748"/>
      <c r="DE21" s="749"/>
      <c r="DF21" s="749"/>
      <c r="DG21" s="749"/>
      <c r="DH21" s="749"/>
      <c r="DI21" s="749"/>
      <c r="DJ21" s="749"/>
      <c r="DK21" s="749"/>
      <c r="DL21" s="749"/>
      <c r="DM21" s="749"/>
      <c r="DN21" s="749"/>
      <c r="DO21" s="749"/>
      <c r="DP21" s="753"/>
      <c r="DQ21" s="748"/>
      <c r="DR21" s="749"/>
      <c r="DS21" s="749"/>
      <c r="DT21" s="749"/>
      <c r="DU21" s="749"/>
      <c r="DV21" s="749"/>
      <c r="DW21" s="749"/>
      <c r="DX21" s="749"/>
      <c r="DY21" s="749"/>
      <c r="DZ21" s="749"/>
      <c r="EA21" s="749"/>
      <c r="EB21" s="749"/>
      <c r="EC21" s="750"/>
    </row>
    <row r="22" spans="2:133" ht="11.25" customHeight="1" x14ac:dyDescent="0.15">
      <c r="B22" s="635" t="s">
        <v>212</v>
      </c>
      <c r="C22" s="636"/>
      <c r="D22" s="636"/>
      <c r="E22" s="636"/>
      <c r="F22" s="636"/>
      <c r="G22" s="636"/>
      <c r="H22" s="636"/>
      <c r="I22" s="636"/>
      <c r="J22" s="636"/>
      <c r="K22" s="636"/>
      <c r="L22" s="636"/>
      <c r="M22" s="636"/>
      <c r="N22" s="636"/>
      <c r="O22" s="636"/>
      <c r="P22" s="636"/>
      <c r="Q22" s="637"/>
      <c r="R22" s="638">
        <v>3220817</v>
      </c>
      <c r="S22" s="639"/>
      <c r="T22" s="639"/>
      <c r="U22" s="639"/>
      <c r="V22" s="639"/>
      <c r="W22" s="639"/>
      <c r="X22" s="639"/>
      <c r="Y22" s="640"/>
      <c r="Z22" s="671">
        <v>43.6</v>
      </c>
      <c r="AA22" s="671"/>
      <c r="AB22" s="671"/>
      <c r="AC22" s="671"/>
      <c r="AD22" s="672">
        <v>2939929</v>
      </c>
      <c r="AE22" s="672"/>
      <c r="AF22" s="672"/>
      <c r="AG22" s="672"/>
      <c r="AH22" s="672"/>
      <c r="AI22" s="672"/>
      <c r="AJ22" s="672"/>
      <c r="AK22" s="672"/>
      <c r="AL22" s="641">
        <v>74.099999999999994</v>
      </c>
      <c r="AM22" s="642"/>
      <c r="AN22" s="642"/>
      <c r="AO22" s="673"/>
      <c r="AP22" s="733" t="s">
        <v>213</v>
      </c>
      <c r="AQ22" s="740"/>
      <c r="AR22" s="740"/>
      <c r="AS22" s="740"/>
      <c r="AT22" s="740"/>
      <c r="AU22" s="740"/>
      <c r="AV22" s="740"/>
      <c r="AW22" s="740"/>
      <c r="AX22" s="740"/>
      <c r="AY22" s="740"/>
      <c r="AZ22" s="740"/>
      <c r="BA22" s="740"/>
      <c r="BB22" s="740"/>
      <c r="BC22" s="740"/>
      <c r="BD22" s="740"/>
      <c r="BE22" s="740"/>
      <c r="BF22" s="735"/>
      <c r="BG22" s="638" t="s">
        <v>66</v>
      </c>
      <c r="BH22" s="639"/>
      <c r="BI22" s="639"/>
      <c r="BJ22" s="639"/>
      <c r="BK22" s="639"/>
      <c r="BL22" s="639"/>
      <c r="BM22" s="639"/>
      <c r="BN22" s="640"/>
      <c r="BO22" s="671" t="s">
        <v>66</v>
      </c>
      <c r="BP22" s="671"/>
      <c r="BQ22" s="671"/>
      <c r="BR22" s="671"/>
      <c r="BS22" s="644" t="s">
        <v>66</v>
      </c>
      <c r="BT22" s="639"/>
      <c r="BU22" s="639"/>
      <c r="BV22" s="639"/>
      <c r="BW22" s="639"/>
      <c r="BX22" s="639"/>
      <c r="BY22" s="639"/>
      <c r="BZ22" s="639"/>
      <c r="CA22" s="639"/>
      <c r="CB22" s="685"/>
      <c r="CD22" s="742" t="s">
        <v>214</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15">
      <c r="B23" s="635" t="s">
        <v>215</v>
      </c>
      <c r="C23" s="636"/>
      <c r="D23" s="636"/>
      <c r="E23" s="636"/>
      <c r="F23" s="636"/>
      <c r="G23" s="636"/>
      <c r="H23" s="636"/>
      <c r="I23" s="636"/>
      <c r="J23" s="636"/>
      <c r="K23" s="636"/>
      <c r="L23" s="636"/>
      <c r="M23" s="636"/>
      <c r="N23" s="636"/>
      <c r="O23" s="636"/>
      <c r="P23" s="636"/>
      <c r="Q23" s="637"/>
      <c r="R23" s="638">
        <v>2939929</v>
      </c>
      <c r="S23" s="639"/>
      <c r="T23" s="639"/>
      <c r="U23" s="639"/>
      <c r="V23" s="639"/>
      <c r="W23" s="639"/>
      <c r="X23" s="639"/>
      <c r="Y23" s="640"/>
      <c r="Z23" s="671">
        <v>39.799999999999997</v>
      </c>
      <c r="AA23" s="671"/>
      <c r="AB23" s="671"/>
      <c r="AC23" s="671"/>
      <c r="AD23" s="672">
        <v>2939929</v>
      </c>
      <c r="AE23" s="672"/>
      <c r="AF23" s="672"/>
      <c r="AG23" s="672"/>
      <c r="AH23" s="672"/>
      <c r="AI23" s="672"/>
      <c r="AJ23" s="672"/>
      <c r="AK23" s="672"/>
      <c r="AL23" s="641">
        <v>74.099999999999994</v>
      </c>
      <c r="AM23" s="642"/>
      <c r="AN23" s="642"/>
      <c r="AO23" s="673"/>
      <c r="AP23" s="733" t="s">
        <v>216</v>
      </c>
      <c r="AQ23" s="740"/>
      <c r="AR23" s="740"/>
      <c r="AS23" s="740"/>
      <c r="AT23" s="740"/>
      <c r="AU23" s="740"/>
      <c r="AV23" s="740"/>
      <c r="AW23" s="740"/>
      <c r="AX23" s="740"/>
      <c r="AY23" s="740"/>
      <c r="AZ23" s="740"/>
      <c r="BA23" s="740"/>
      <c r="BB23" s="740"/>
      <c r="BC23" s="740"/>
      <c r="BD23" s="740"/>
      <c r="BE23" s="740"/>
      <c r="BF23" s="735"/>
      <c r="BG23" s="638" t="s">
        <v>66</v>
      </c>
      <c r="BH23" s="639"/>
      <c r="BI23" s="639"/>
      <c r="BJ23" s="639"/>
      <c r="BK23" s="639"/>
      <c r="BL23" s="639"/>
      <c r="BM23" s="639"/>
      <c r="BN23" s="640"/>
      <c r="BO23" s="671" t="s">
        <v>66</v>
      </c>
      <c r="BP23" s="671"/>
      <c r="BQ23" s="671"/>
      <c r="BR23" s="671"/>
      <c r="BS23" s="644" t="s">
        <v>66</v>
      </c>
      <c r="BT23" s="639"/>
      <c r="BU23" s="639"/>
      <c r="BV23" s="639"/>
      <c r="BW23" s="639"/>
      <c r="BX23" s="639"/>
      <c r="BY23" s="639"/>
      <c r="BZ23" s="639"/>
      <c r="CA23" s="639"/>
      <c r="CB23" s="685"/>
      <c r="CD23" s="742" t="s">
        <v>156</v>
      </c>
      <c r="CE23" s="743"/>
      <c r="CF23" s="743"/>
      <c r="CG23" s="743"/>
      <c r="CH23" s="743"/>
      <c r="CI23" s="743"/>
      <c r="CJ23" s="743"/>
      <c r="CK23" s="743"/>
      <c r="CL23" s="743"/>
      <c r="CM23" s="743"/>
      <c r="CN23" s="743"/>
      <c r="CO23" s="743"/>
      <c r="CP23" s="743"/>
      <c r="CQ23" s="744"/>
      <c r="CR23" s="742" t="s">
        <v>217</v>
      </c>
      <c r="CS23" s="743"/>
      <c r="CT23" s="743"/>
      <c r="CU23" s="743"/>
      <c r="CV23" s="743"/>
      <c r="CW23" s="743"/>
      <c r="CX23" s="743"/>
      <c r="CY23" s="744"/>
      <c r="CZ23" s="742" t="s">
        <v>218</v>
      </c>
      <c r="DA23" s="743"/>
      <c r="DB23" s="743"/>
      <c r="DC23" s="744"/>
      <c r="DD23" s="742" t="s">
        <v>219</v>
      </c>
      <c r="DE23" s="743"/>
      <c r="DF23" s="743"/>
      <c r="DG23" s="743"/>
      <c r="DH23" s="743"/>
      <c r="DI23" s="743"/>
      <c r="DJ23" s="743"/>
      <c r="DK23" s="744"/>
      <c r="DL23" s="745" t="s">
        <v>220</v>
      </c>
      <c r="DM23" s="746"/>
      <c r="DN23" s="746"/>
      <c r="DO23" s="746"/>
      <c r="DP23" s="746"/>
      <c r="DQ23" s="746"/>
      <c r="DR23" s="746"/>
      <c r="DS23" s="746"/>
      <c r="DT23" s="746"/>
      <c r="DU23" s="746"/>
      <c r="DV23" s="747"/>
      <c r="DW23" s="742" t="s">
        <v>221</v>
      </c>
      <c r="DX23" s="743"/>
      <c r="DY23" s="743"/>
      <c r="DZ23" s="743"/>
      <c r="EA23" s="743"/>
      <c r="EB23" s="743"/>
      <c r="EC23" s="744"/>
    </row>
    <row r="24" spans="2:133" ht="11.25" customHeight="1" x14ac:dyDescent="0.15">
      <c r="B24" s="635" t="s">
        <v>222</v>
      </c>
      <c r="C24" s="636"/>
      <c r="D24" s="636"/>
      <c r="E24" s="636"/>
      <c r="F24" s="636"/>
      <c r="G24" s="636"/>
      <c r="H24" s="636"/>
      <c r="I24" s="636"/>
      <c r="J24" s="636"/>
      <c r="K24" s="636"/>
      <c r="L24" s="636"/>
      <c r="M24" s="636"/>
      <c r="N24" s="636"/>
      <c r="O24" s="636"/>
      <c r="P24" s="636"/>
      <c r="Q24" s="637"/>
      <c r="R24" s="638">
        <v>280888</v>
      </c>
      <c r="S24" s="639"/>
      <c r="T24" s="639"/>
      <c r="U24" s="639"/>
      <c r="V24" s="639"/>
      <c r="W24" s="639"/>
      <c r="X24" s="639"/>
      <c r="Y24" s="640"/>
      <c r="Z24" s="671">
        <v>3.8</v>
      </c>
      <c r="AA24" s="671"/>
      <c r="AB24" s="671"/>
      <c r="AC24" s="671"/>
      <c r="AD24" s="672" t="s">
        <v>66</v>
      </c>
      <c r="AE24" s="672"/>
      <c r="AF24" s="672"/>
      <c r="AG24" s="672"/>
      <c r="AH24" s="672"/>
      <c r="AI24" s="672"/>
      <c r="AJ24" s="672"/>
      <c r="AK24" s="672"/>
      <c r="AL24" s="641" t="s">
        <v>66</v>
      </c>
      <c r="AM24" s="642"/>
      <c r="AN24" s="642"/>
      <c r="AO24" s="673"/>
      <c r="AP24" s="733" t="s">
        <v>223</v>
      </c>
      <c r="AQ24" s="740"/>
      <c r="AR24" s="740"/>
      <c r="AS24" s="740"/>
      <c r="AT24" s="740"/>
      <c r="AU24" s="740"/>
      <c r="AV24" s="740"/>
      <c r="AW24" s="740"/>
      <c r="AX24" s="740"/>
      <c r="AY24" s="740"/>
      <c r="AZ24" s="740"/>
      <c r="BA24" s="740"/>
      <c r="BB24" s="740"/>
      <c r="BC24" s="740"/>
      <c r="BD24" s="740"/>
      <c r="BE24" s="740"/>
      <c r="BF24" s="735"/>
      <c r="BG24" s="638" t="s">
        <v>66</v>
      </c>
      <c r="BH24" s="639"/>
      <c r="BI24" s="639"/>
      <c r="BJ24" s="639"/>
      <c r="BK24" s="639"/>
      <c r="BL24" s="639"/>
      <c r="BM24" s="639"/>
      <c r="BN24" s="640"/>
      <c r="BO24" s="671" t="s">
        <v>66</v>
      </c>
      <c r="BP24" s="671"/>
      <c r="BQ24" s="671"/>
      <c r="BR24" s="671"/>
      <c r="BS24" s="644" t="s">
        <v>66</v>
      </c>
      <c r="BT24" s="639"/>
      <c r="BU24" s="639"/>
      <c r="BV24" s="639"/>
      <c r="BW24" s="639"/>
      <c r="BX24" s="639"/>
      <c r="BY24" s="639"/>
      <c r="BZ24" s="639"/>
      <c r="CA24" s="639"/>
      <c r="CB24" s="685"/>
      <c r="CD24" s="696" t="s">
        <v>224</v>
      </c>
      <c r="CE24" s="697"/>
      <c r="CF24" s="697"/>
      <c r="CG24" s="697"/>
      <c r="CH24" s="697"/>
      <c r="CI24" s="697"/>
      <c r="CJ24" s="697"/>
      <c r="CK24" s="697"/>
      <c r="CL24" s="697"/>
      <c r="CM24" s="697"/>
      <c r="CN24" s="697"/>
      <c r="CO24" s="697"/>
      <c r="CP24" s="697"/>
      <c r="CQ24" s="698"/>
      <c r="CR24" s="693">
        <v>2243584</v>
      </c>
      <c r="CS24" s="694"/>
      <c r="CT24" s="694"/>
      <c r="CU24" s="694"/>
      <c r="CV24" s="694"/>
      <c r="CW24" s="694"/>
      <c r="CX24" s="694"/>
      <c r="CY24" s="737"/>
      <c r="CZ24" s="738">
        <v>31.4</v>
      </c>
      <c r="DA24" s="713"/>
      <c r="DB24" s="713"/>
      <c r="DC24" s="741"/>
      <c r="DD24" s="736">
        <v>1858123</v>
      </c>
      <c r="DE24" s="694"/>
      <c r="DF24" s="694"/>
      <c r="DG24" s="694"/>
      <c r="DH24" s="694"/>
      <c r="DI24" s="694"/>
      <c r="DJ24" s="694"/>
      <c r="DK24" s="737"/>
      <c r="DL24" s="736">
        <v>1689746</v>
      </c>
      <c r="DM24" s="694"/>
      <c r="DN24" s="694"/>
      <c r="DO24" s="694"/>
      <c r="DP24" s="694"/>
      <c r="DQ24" s="694"/>
      <c r="DR24" s="694"/>
      <c r="DS24" s="694"/>
      <c r="DT24" s="694"/>
      <c r="DU24" s="694"/>
      <c r="DV24" s="737"/>
      <c r="DW24" s="738">
        <v>41.5</v>
      </c>
      <c r="DX24" s="713"/>
      <c r="DY24" s="713"/>
      <c r="DZ24" s="713"/>
      <c r="EA24" s="713"/>
      <c r="EB24" s="713"/>
      <c r="EC24" s="739"/>
    </row>
    <row r="25" spans="2:133" ht="11.25" customHeight="1" x14ac:dyDescent="0.15">
      <c r="B25" s="635" t="s">
        <v>225</v>
      </c>
      <c r="C25" s="636"/>
      <c r="D25" s="636"/>
      <c r="E25" s="636"/>
      <c r="F25" s="636"/>
      <c r="G25" s="636"/>
      <c r="H25" s="636"/>
      <c r="I25" s="636"/>
      <c r="J25" s="636"/>
      <c r="K25" s="636"/>
      <c r="L25" s="636"/>
      <c r="M25" s="636"/>
      <c r="N25" s="636"/>
      <c r="O25" s="636"/>
      <c r="P25" s="636"/>
      <c r="Q25" s="637"/>
      <c r="R25" s="638" t="s">
        <v>66</v>
      </c>
      <c r="S25" s="639"/>
      <c r="T25" s="639"/>
      <c r="U25" s="639"/>
      <c r="V25" s="639"/>
      <c r="W25" s="639"/>
      <c r="X25" s="639"/>
      <c r="Y25" s="640"/>
      <c r="Z25" s="671" t="s">
        <v>66</v>
      </c>
      <c r="AA25" s="671"/>
      <c r="AB25" s="671"/>
      <c r="AC25" s="671"/>
      <c r="AD25" s="672" t="s">
        <v>66</v>
      </c>
      <c r="AE25" s="672"/>
      <c r="AF25" s="672"/>
      <c r="AG25" s="672"/>
      <c r="AH25" s="672"/>
      <c r="AI25" s="672"/>
      <c r="AJ25" s="672"/>
      <c r="AK25" s="672"/>
      <c r="AL25" s="641" t="s">
        <v>66</v>
      </c>
      <c r="AM25" s="642"/>
      <c r="AN25" s="642"/>
      <c r="AO25" s="673"/>
      <c r="AP25" s="733" t="s">
        <v>226</v>
      </c>
      <c r="AQ25" s="740"/>
      <c r="AR25" s="740"/>
      <c r="AS25" s="740"/>
      <c r="AT25" s="740"/>
      <c r="AU25" s="740"/>
      <c r="AV25" s="740"/>
      <c r="AW25" s="740"/>
      <c r="AX25" s="740"/>
      <c r="AY25" s="740"/>
      <c r="AZ25" s="740"/>
      <c r="BA25" s="740"/>
      <c r="BB25" s="740"/>
      <c r="BC25" s="740"/>
      <c r="BD25" s="740"/>
      <c r="BE25" s="740"/>
      <c r="BF25" s="735"/>
      <c r="BG25" s="638" t="s">
        <v>66</v>
      </c>
      <c r="BH25" s="639"/>
      <c r="BI25" s="639"/>
      <c r="BJ25" s="639"/>
      <c r="BK25" s="639"/>
      <c r="BL25" s="639"/>
      <c r="BM25" s="639"/>
      <c r="BN25" s="640"/>
      <c r="BO25" s="671" t="s">
        <v>66</v>
      </c>
      <c r="BP25" s="671"/>
      <c r="BQ25" s="671"/>
      <c r="BR25" s="671"/>
      <c r="BS25" s="644" t="s">
        <v>66</v>
      </c>
      <c r="BT25" s="639"/>
      <c r="BU25" s="639"/>
      <c r="BV25" s="639"/>
      <c r="BW25" s="639"/>
      <c r="BX25" s="639"/>
      <c r="BY25" s="639"/>
      <c r="BZ25" s="639"/>
      <c r="CA25" s="639"/>
      <c r="CB25" s="685"/>
      <c r="CD25" s="677" t="s">
        <v>227</v>
      </c>
      <c r="CE25" s="678"/>
      <c r="CF25" s="678"/>
      <c r="CG25" s="678"/>
      <c r="CH25" s="678"/>
      <c r="CI25" s="678"/>
      <c r="CJ25" s="678"/>
      <c r="CK25" s="678"/>
      <c r="CL25" s="678"/>
      <c r="CM25" s="678"/>
      <c r="CN25" s="678"/>
      <c r="CO25" s="678"/>
      <c r="CP25" s="678"/>
      <c r="CQ25" s="679"/>
      <c r="CR25" s="638">
        <v>1086322</v>
      </c>
      <c r="CS25" s="651"/>
      <c r="CT25" s="651"/>
      <c r="CU25" s="651"/>
      <c r="CV25" s="651"/>
      <c r="CW25" s="651"/>
      <c r="CX25" s="651"/>
      <c r="CY25" s="652"/>
      <c r="CZ25" s="641">
        <v>15.2</v>
      </c>
      <c r="DA25" s="653"/>
      <c r="DB25" s="653"/>
      <c r="DC25" s="654"/>
      <c r="DD25" s="644">
        <v>1008592</v>
      </c>
      <c r="DE25" s="651"/>
      <c r="DF25" s="651"/>
      <c r="DG25" s="651"/>
      <c r="DH25" s="651"/>
      <c r="DI25" s="651"/>
      <c r="DJ25" s="651"/>
      <c r="DK25" s="652"/>
      <c r="DL25" s="644">
        <v>843401</v>
      </c>
      <c r="DM25" s="651"/>
      <c r="DN25" s="651"/>
      <c r="DO25" s="651"/>
      <c r="DP25" s="651"/>
      <c r="DQ25" s="651"/>
      <c r="DR25" s="651"/>
      <c r="DS25" s="651"/>
      <c r="DT25" s="651"/>
      <c r="DU25" s="651"/>
      <c r="DV25" s="652"/>
      <c r="DW25" s="641">
        <v>20.7</v>
      </c>
      <c r="DX25" s="653"/>
      <c r="DY25" s="653"/>
      <c r="DZ25" s="653"/>
      <c r="EA25" s="653"/>
      <c r="EB25" s="653"/>
      <c r="EC25" s="680"/>
    </row>
    <row r="26" spans="2:133" ht="11.25" customHeight="1" x14ac:dyDescent="0.15">
      <c r="B26" s="635" t="s">
        <v>228</v>
      </c>
      <c r="C26" s="636"/>
      <c r="D26" s="636"/>
      <c r="E26" s="636"/>
      <c r="F26" s="636"/>
      <c r="G26" s="636"/>
      <c r="H26" s="636"/>
      <c r="I26" s="636"/>
      <c r="J26" s="636"/>
      <c r="K26" s="636"/>
      <c r="L26" s="636"/>
      <c r="M26" s="636"/>
      <c r="N26" s="636"/>
      <c r="O26" s="636"/>
      <c r="P26" s="636"/>
      <c r="Q26" s="637"/>
      <c r="R26" s="638">
        <v>4203927</v>
      </c>
      <c r="S26" s="639"/>
      <c r="T26" s="639"/>
      <c r="U26" s="639"/>
      <c r="V26" s="639"/>
      <c r="W26" s="639"/>
      <c r="X26" s="639"/>
      <c r="Y26" s="640"/>
      <c r="Z26" s="671">
        <v>56.9</v>
      </c>
      <c r="AA26" s="671"/>
      <c r="AB26" s="671"/>
      <c r="AC26" s="671"/>
      <c r="AD26" s="672">
        <v>3923039</v>
      </c>
      <c r="AE26" s="672"/>
      <c r="AF26" s="672"/>
      <c r="AG26" s="672"/>
      <c r="AH26" s="672"/>
      <c r="AI26" s="672"/>
      <c r="AJ26" s="672"/>
      <c r="AK26" s="672"/>
      <c r="AL26" s="641">
        <v>98.9</v>
      </c>
      <c r="AM26" s="642"/>
      <c r="AN26" s="642"/>
      <c r="AO26" s="673"/>
      <c r="AP26" s="733" t="s">
        <v>229</v>
      </c>
      <c r="AQ26" s="734"/>
      <c r="AR26" s="734"/>
      <c r="AS26" s="734"/>
      <c r="AT26" s="734"/>
      <c r="AU26" s="734"/>
      <c r="AV26" s="734"/>
      <c r="AW26" s="734"/>
      <c r="AX26" s="734"/>
      <c r="AY26" s="734"/>
      <c r="AZ26" s="734"/>
      <c r="BA26" s="734"/>
      <c r="BB26" s="734"/>
      <c r="BC26" s="734"/>
      <c r="BD26" s="734"/>
      <c r="BE26" s="734"/>
      <c r="BF26" s="735"/>
      <c r="BG26" s="638" t="s">
        <v>66</v>
      </c>
      <c r="BH26" s="639"/>
      <c r="BI26" s="639"/>
      <c r="BJ26" s="639"/>
      <c r="BK26" s="639"/>
      <c r="BL26" s="639"/>
      <c r="BM26" s="639"/>
      <c r="BN26" s="640"/>
      <c r="BO26" s="671" t="s">
        <v>66</v>
      </c>
      <c r="BP26" s="671"/>
      <c r="BQ26" s="671"/>
      <c r="BR26" s="671"/>
      <c r="BS26" s="644" t="s">
        <v>66</v>
      </c>
      <c r="BT26" s="639"/>
      <c r="BU26" s="639"/>
      <c r="BV26" s="639"/>
      <c r="BW26" s="639"/>
      <c r="BX26" s="639"/>
      <c r="BY26" s="639"/>
      <c r="BZ26" s="639"/>
      <c r="CA26" s="639"/>
      <c r="CB26" s="685"/>
      <c r="CD26" s="677" t="s">
        <v>230</v>
      </c>
      <c r="CE26" s="678"/>
      <c r="CF26" s="678"/>
      <c r="CG26" s="678"/>
      <c r="CH26" s="678"/>
      <c r="CI26" s="678"/>
      <c r="CJ26" s="678"/>
      <c r="CK26" s="678"/>
      <c r="CL26" s="678"/>
      <c r="CM26" s="678"/>
      <c r="CN26" s="678"/>
      <c r="CO26" s="678"/>
      <c r="CP26" s="678"/>
      <c r="CQ26" s="679"/>
      <c r="CR26" s="638">
        <v>700867</v>
      </c>
      <c r="CS26" s="639"/>
      <c r="CT26" s="639"/>
      <c r="CU26" s="639"/>
      <c r="CV26" s="639"/>
      <c r="CW26" s="639"/>
      <c r="CX26" s="639"/>
      <c r="CY26" s="640"/>
      <c r="CZ26" s="641">
        <v>9.8000000000000007</v>
      </c>
      <c r="DA26" s="653"/>
      <c r="DB26" s="653"/>
      <c r="DC26" s="654"/>
      <c r="DD26" s="644">
        <v>638670</v>
      </c>
      <c r="DE26" s="639"/>
      <c r="DF26" s="639"/>
      <c r="DG26" s="639"/>
      <c r="DH26" s="639"/>
      <c r="DI26" s="639"/>
      <c r="DJ26" s="639"/>
      <c r="DK26" s="640"/>
      <c r="DL26" s="644" t="s">
        <v>66</v>
      </c>
      <c r="DM26" s="639"/>
      <c r="DN26" s="639"/>
      <c r="DO26" s="639"/>
      <c r="DP26" s="639"/>
      <c r="DQ26" s="639"/>
      <c r="DR26" s="639"/>
      <c r="DS26" s="639"/>
      <c r="DT26" s="639"/>
      <c r="DU26" s="639"/>
      <c r="DV26" s="640"/>
      <c r="DW26" s="641" t="s">
        <v>66</v>
      </c>
      <c r="DX26" s="653"/>
      <c r="DY26" s="653"/>
      <c r="DZ26" s="653"/>
      <c r="EA26" s="653"/>
      <c r="EB26" s="653"/>
      <c r="EC26" s="680"/>
    </row>
    <row r="27" spans="2:133" ht="11.25" customHeight="1" x14ac:dyDescent="0.15">
      <c r="B27" s="635" t="s">
        <v>231</v>
      </c>
      <c r="C27" s="636"/>
      <c r="D27" s="636"/>
      <c r="E27" s="636"/>
      <c r="F27" s="636"/>
      <c r="G27" s="636"/>
      <c r="H27" s="636"/>
      <c r="I27" s="636"/>
      <c r="J27" s="636"/>
      <c r="K27" s="636"/>
      <c r="L27" s="636"/>
      <c r="M27" s="636"/>
      <c r="N27" s="636"/>
      <c r="O27" s="636"/>
      <c r="P27" s="636"/>
      <c r="Q27" s="637"/>
      <c r="R27" s="638">
        <v>775</v>
      </c>
      <c r="S27" s="639"/>
      <c r="T27" s="639"/>
      <c r="U27" s="639"/>
      <c r="V27" s="639"/>
      <c r="W27" s="639"/>
      <c r="X27" s="639"/>
      <c r="Y27" s="640"/>
      <c r="Z27" s="671">
        <v>0</v>
      </c>
      <c r="AA27" s="671"/>
      <c r="AB27" s="671"/>
      <c r="AC27" s="671"/>
      <c r="AD27" s="672">
        <v>775</v>
      </c>
      <c r="AE27" s="672"/>
      <c r="AF27" s="672"/>
      <c r="AG27" s="672"/>
      <c r="AH27" s="672"/>
      <c r="AI27" s="672"/>
      <c r="AJ27" s="672"/>
      <c r="AK27" s="672"/>
      <c r="AL27" s="641">
        <v>0</v>
      </c>
      <c r="AM27" s="642"/>
      <c r="AN27" s="642"/>
      <c r="AO27" s="673"/>
      <c r="AP27" s="635" t="s">
        <v>232</v>
      </c>
      <c r="AQ27" s="636"/>
      <c r="AR27" s="636"/>
      <c r="AS27" s="636"/>
      <c r="AT27" s="636"/>
      <c r="AU27" s="636"/>
      <c r="AV27" s="636"/>
      <c r="AW27" s="636"/>
      <c r="AX27" s="636"/>
      <c r="AY27" s="636"/>
      <c r="AZ27" s="636"/>
      <c r="BA27" s="636"/>
      <c r="BB27" s="636"/>
      <c r="BC27" s="636"/>
      <c r="BD27" s="636"/>
      <c r="BE27" s="636"/>
      <c r="BF27" s="637"/>
      <c r="BG27" s="638">
        <v>724091</v>
      </c>
      <c r="BH27" s="639"/>
      <c r="BI27" s="639"/>
      <c r="BJ27" s="639"/>
      <c r="BK27" s="639"/>
      <c r="BL27" s="639"/>
      <c r="BM27" s="639"/>
      <c r="BN27" s="640"/>
      <c r="BO27" s="671">
        <v>100</v>
      </c>
      <c r="BP27" s="671"/>
      <c r="BQ27" s="671"/>
      <c r="BR27" s="671"/>
      <c r="BS27" s="644">
        <v>6486</v>
      </c>
      <c r="BT27" s="639"/>
      <c r="BU27" s="639"/>
      <c r="BV27" s="639"/>
      <c r="BW27" s="639"/>
      <c r="BX27" s="639"/>
      <c r="BY27" s="639"/>
      <c r="BZ27" s="639"/>
      <c r="CA27" s="639"/>
      <c r="CB27" s="685"/>
      <c r="CD27" s="677" t="s">
        <v>233</v>
      </c>
      <c r="CE27" s="678"/>
      <c r="CF27" s="678"/>
      <c r="CG27" s="678"/>
      <c r="CH27" s="678"/>
      <c r="CI27" s="678"/>
      <c r="CJ27" s="678"/>
      <c r="CK27" s="678"/>
      <c r="CL27" s="678"/>
      <c r="CM27" s="678"/>
      <c r="CN27" s="678"/>
      <c r="CO27" s="678"/>
      <c r="CP27" s="678"/>
      <c r="CQ27" s="679"/>
      <c r="CR27" s="638">
        <v>368476</v>
      </c>
      <c r="CS27" s="651"/>
      <c r="CT27" s="651"/>
      <c r="CU27" s="651"/>
      <c r="CV27" s="651"/>
      <c r="CW27" s="651"/>
      <c r="CX27" s="651"/>
      <c r="CY27" s="652"/>
      <c r="CZ27" s="641">
        <v>5.2</v>
      </c>
      <c r="DA27" s="653"/>
      <c r="DB27" s="653"/>
      <c r="DC27" s="654"/>
      <c r="DD27" s="644">
        <v>95101</v>
      </c>
      <c r="DE27" s="651"/>
      <c r="DF27" s="651"/>
      <c r="DG27" s="651"/>
      <c r="DH27" s="651"/>
      <c r="DI27" s="651"/>
      <c r="DJ27" s="651"/>
      <c r="DK27" s="652"/>
      <c r="DL27" s="644">
        <v>91915</v>
      </c>
      <c r="DM27" s="651"/>
      <c r="DN27" s="651"/>
      <c r="DO27" s="651"/>
      <c r="DP27" s="651"/>
      <c r="DQ27" s="651"/>
      <c r="DR27" s="651"/>
      <c r="DS27" s="651"/>
      <c r="DT27" s="651"/>
      <c r="DU27" s="651"/>
      <c r="DV27" s="652"/>
      <c r="DW27" s="641">
        <v>2.2999999999999998</v>
      </c>
      <c r="DX27" s="653"/>
      <c r="DY27" s="653"/>
      <c r="DZ27" s="653"/>
      <c r="EA27" s="653"/>
      <c r="EB27" s="653"/>
      <c r="EC27" s="680"/>
    </row>
    <row r="28" spans="2:133" ht="11.25" customHeight="1" x14ac:dyDescent="0.15">
      <c r="B28" s="635" t="s">
        <v>234</v>
      </c>
      <c r="C28" s="636"/>
      <c r="D28" s="636"/>
      <c r="E28" s="636"/>
      <c r="F28" s="636"/>
      <c r="G28" s="636"/>
      <c r="H28" s="636"/>
      <c r="I28" s="636"/>
      <c r="J28" s="636"/>
      <c r="K28" s="636"/>
      <c r="L28" s="636"/>
      <c r="M28" s="636"/>
      <c r="N28" s="636"/>
      <c r="O28" s="636"/>
      <c r="P28" s="636"/>
      <c r="Q28" s="637"/>
      <c r="R28" s="638">
        <v>141692</v>
      </c>
      <c r="S28" s="639"/>
      <c r="T28" s="639"/>
      <c r="U28" s="639"/>
      <c r="V28" s="639"/>
      <c r="W28" s="639"/>
      <c r="X28" s="639"/>
      <c r="Y28" s="640"/>
      <c r="Z28" s="671">
        <v>1.9</v>
      </c>
      <c r="AA28" s="671"/>
      <c r="AB28" s="671"/>
      <c r="AC28" s="671"/>
      <c r="AD28" s="672" t="s">
        <v>66</v>
      </c>
      <c r="AE28" s="672"/>
      <c r="AF28" s="672"/>
      <c r="AG28" s="672"/>
      <c r="AH28" s="672"/>
      <c r="AI28" s="672"/>
      <c r="AJ28" s="672"/>
      <c r="AK28" s="672"/>
      <c r="AL28" s="641" t="s">
        <v>66</v>
      </c>
      <c r="AM28" s="642"/>
      <c r="AN28" s="642"/>
      <c r="AO28" s="673"/>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1"/>
      <c r="BP28" s="671"/>
      <c r="BQ28" s="671"/>
      <c r="BR28" s="671"/>
      <c r="BS28" s="644"/>
      <c r="BT28" s="639"/>
      <c r="BU28" s="639"/>
      <c r="BV28" s="639"/>
      <c r="BW28" s="639"/>
      <c r="BX28" s="639"/>
      <c r="BY28" s="639"/>
      <c r="BZ28" s="639"/>
      <c r="CA28" s="639"/>
      <c r="CB28" s="685"/>
      <c r="CD28" s="677" t="s">
        <v>235</v>
      </c>
      <c r="CE28" s="678"/>
      <c r="CF28" s="678"/>
      <c r="CG28" s="678"/>
      <c r="CH28" s="678"/>
      <c r="CI28" s="678"/>
      <c r="CJ28" s="678"/>
      <c r="CK28" s="678"/>
      <c r="CL28" s="678"/>
      <c r="CM28" s="678"/>
      <c r="CN28" s="678"/>
      <c r="CO28" s="678"/>
      <c r="CP28" s="678"/>
      <c r="CQ28" s="679"/>
      <c r="CR28" s="638">
        <v>788786</v>
      </c>
      <c r="CS28" s="639"/>
      <c r="CT28" s="639"/>
      <c r="CU28" s="639"/>
      <c r="CV28" s="639"/>
      <c r="CW28" s="639"/>
      <c r="CX28" s="639"/>
      <c r="CY28" s="640"/>
      <c r="CZ28" s="641">
        <v>11</v>
      </c>
      <c r="DA28" s="653"/>
      <c r="DB28" s="653"/>
      <c r="DC28" s="654"/>
      <c r="DD28" s="644">
        <v>754430</v>
      </c>
      <c r="DE28" s="639"/>
      <c r="DF28" s="639"/>
      <c r="DG28" s="639"/>
      <c r="DH28" s="639"/>
      <c r="DI28" s="639"/>
      <c r="DJ28" s="639"/>
      <c r="DK28" s="640"/>
      <c r="DL28" s="644">
        <v>754430</v>
      </c>
      <c r="DM28" s="639"/>
      <c r="DN28" s="639"/>
      <c r="DO28" s="639"/>
      <c r="DP28" s="639"/>
      <c r="DQ28" s="639"/>
      <c r="DR28" s="639"/>
      <c r="DS28" s="639"/>
      <c r="DT28" s="639"/>
      <c r="DU28" s="639"/>
      <c r="DV28" s="640"/>
      <c r="DW28" s="641">
        <v>18.5</v>
      </c>
      <c r="DX28" s="653"/>
      <c r="DY28" s="653"/>
      <c r="DZ28" s="653"/>
      <c r="EA28" s="653"/>
      <c r="EB28" s="653"/>
      <c r="EC28" s="680"/>
    </row>
    <row r="29" spans="2:133" ht="11.25" customHeight="1" x14ac:dyDescent="0.15">
      <c r="B29" s="635" t="s">
        <v>236</v>
      </c>
      <c r="C29" s="636"/>
      <c r="D29" s="636"/>
      <c r="E29" s="636"/>
      <c r="F29" s="636"/>
      <c r="G29" s="636"/>
      <c r="H29" s="636"/>
      <c r="I29" s="636"/>
      <c r="J29" s="636"/>
      <c r="K29" s="636"/>
      <c r="L29" s="636"/>
      <c r="M29" s="636"/>
      <c r="N29" s="636"/>
      <c r="O29" s="636"/>
      <c r="P29" s="636"/>
      <c r="Q29" s="637"/>
      <c r="R29" s="638">
        <v>80402</v>
      </c>
      <c r="S29" s="639"/>
      <c r="T29" s="639"/>
      <c r="U29" s="639"/>
      <c r="V29" s="639"/>
      <c r="W29" s="639"/>
      <c r="X29" s="639"/>
      <c r="Y29" s="640"/>
      <c r="Z29" s="671">
        <v>1.1000000000000001</v>
      </c>
      <c r="AA29" s="671"/>
      <c r="AB29" s="671"/>
      <c r="AC29" s="671"/>
      <c r="AD29" s="672">
        <v>28435</v>
      </c>
      <c r="AE29" s="672"/>
      <c r="AF29" s="672"/>
      <c r="AG29" s="672"/>
      <c r="AH29" s="672"/>
      <c r="AI29" s="672"/>
      <c r="AJ29" s="672"/>
      <c r="AK29" s="672"/>
      <c r="AL29" s="641">
        <v>0.7</v>
      </c>
      <c r="AM29" s="642"/>
      <c r="AN29" s="642"/>
      <c r="AO29" s="673"/>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1"/>
      <c r="BP29" s="671"/>
      <c r="BQ29" s="671"/>
      <c r="BR29" s="671"/>
      <c r="BS29" s="672"/>
      <c r="BT29" s="672"/>
      <c r="BU29" s="672"/>
      <c r="BV29" s="672"/>
      <c r="BW29" s="672"/>
      <c r="BX29" s="672"/>
      <c r="BY29" s="672"/>
      <c r="BZ29" s="672"/>
      <c r="CA29" s="672"/>
      <c r="CB29" s="726"/>
      <c r="CD29" s="727" t="s">
        <v>237</v>
      </c>
      <c r="CE29" s="728"/>
      <c r="CF29" s="677" t="s">
        <v>238</v>
      </c>
      <c r="CG29" s="678"/>
      <c r="CH29" s="678"/>
      <c r="CI29" s="678"/>
      <c r="CJ29" s="678"/>
      <c r="CK29" s="678"/>
      <c r="CL29" s="678"/>
      <c r="CM29" s="678"/>
      <c r="CN29" s="678"/>
      <c r="CO29" s="678"/>
      <c r="CP29" s="678"/>
      <c r="CQ29" s="679"/>
      <c r="CR29" s="638">
        <v>788716</v>
      </c>
      <c r="CS29" s="651"/>
      <c r="CT29" s="651"/>
      <c r="CU29" s="651"/>
      <c r="CV29" s="651"/>
      <c r="CW29" s="651"/>
      <c r="CX29" s="651"/>
      <c r="CY29" s="652"/>
      <c r="CZ29" s="641">
        <v>11</v>
      </c>
      <c r="DA29" s="653"/>
      <c r="DB29" s="653"/>
      <c r="DC29" s="654"/>
      <c r="DD29" s="644">
        <v>754360</v>
      </c>
      <c r="DE29" s="651"/>
      <c r="DF29" s="651"/>
      <c r="DG29" s="651"/>
      <c r="DH29" s="651"/>
      <c r="DI29" s="651"/>
      <c r="DJ29" s="651"/>
      <c r="DK29" s="652"/>
      <c r="DL29" s="644">
        <v>754360</v>
      </c>
      <c r="DM29" s="651"/>
      <c r="DN29" s="651"/>
      <c r="DO29" s="651"/>
      <c r="DP29" s="651"/>
      <c r="DQ29" s="651"/>
      <c r="DR29" s="651"/>
      <c r="DS29" s="651"/>
      <c r="DT29" s="651"/>
      <c r="DU29" s="651"/>
      <c r="DV29" s="652"/>
      <c r="DW29" s="641">
        <v>18.5</v>
      </c>
      <c r="DX29" s="653"/>
      <c r="DY29" s="653"/>
      <c r="DZ29" s="653"/>
      <c r="EA29" s="653"/>
      <c r="EB29" s="653"/>
      <c r="EC29" s="680"/>
    </row>
    <row r="30" spans="2:133" ht="11.25" customHeight="1" x14ac:dyDescent="0.15">
      <c r="B30" s="635" t="s">
        <v>239</v>
      </c>
      <c r="C30" s="636"/>
      <c r="D30" s="636"/>
      <c r="E30" s="636"/>
      <c r="F30" s="636"/>
      <c r="G30" s="636"/>
      <c r="H30" s="636"/>
      <c r="I30" s="636"/>
      <c r="J30" s="636"/>
      <c r="K30" s="636"/>
      <c r="L30" s="636"/>
      <c r="M30" s="636"/>
      <c r="N30" s="636"/>
      <c r="O30" s="636"/>
      <c r="P30" s="636"/>
      <c r="Q30" s="637"/>
      <c r="R30" s="638">
        <v>16073</v>
      </c>
      <c r="S30" s="639"/>
      <c r="T30" s="639"/>
      <c r="U30" s="639"/>
      <c r="V30" s="639"/>
      <c r="W30" s="639"/>
      <c r="X30" s="639"/>
      <c r="Y30" s="640"/>
      <c r="Z30" s="671">
        <v>0.2</v>
      </c>
      <c r="AA30" s="671"/>
      <c r="AB30" s="671"/>
      <c r="AC30" s="671"/>
      <c r="AD30" s="672" t="s">
        <v>66</v>
      </c>
      <c r="AE30" s="672"/>
      <c r="AF30" s="672"/>
      <c r="AG30" s="672"/>
      <c r="AH30" s="672"/>
      <c r="AI30" s="672"/>
      <c r="AJ30" s="672"/>
      <c r="AK30" s="672"/>
      <c r="AL30" s="641" t="s">
        <v>66</v>
      </c>
      <c r="AM30" s="642"/>
      <c r="AN30" s="642"/>
      <c r="AO30" s="673"/>
      <c r="AP30" s="699" t="s">
        <v>156</v>
      </c>
      <c r="AQ30" s="700"/>
      <c r="AR30" s="700"/>
      <c r="AS30" s="700"/>
      <c r="AT30" s="700"/>
      <c r="AU30" s="700"/>
      <c r="AV30" s="700"/>
      <c r="AW30" s="700"/>
      <c r="AX30" s="700"/>
      <c r="AY30" s="700"/>
      <c r="AZ30" s="700"/>
      <c r="BA30" s="700"/>
      <c r="BB30" s="700"/>
      <c r="BC30" s="700"/>
      <c r="BD30" s="700"/>
      <c r="BE30" s="700"/>
      <c r="BF30" s="701"/>
      <c r="BG30" s="699" t="s">
        <v>240</v>
      </c>
      <c r="BH30" s="724"/>
      <c r="BI30" s="724"/>
      <c r="BJ30" s="724"/>
      <c r="BK30" s="724"/>
      <c r="BL30" s="724"/>
      <c r="BM30" s="724"/>
      <c r="BN30" s="724"/>
      <c r="BO30" s="724"/>
      <c r="BP30" s="724"/>
      <c r="BQ30" s="725"/>
      <c r="BR30" s="699" t="s">
        <v>241</v>
      </c>
      <c r="BS30" s="724"/>
      <c r="BT30" s="724"/>
      <c r="BU30" s="724"/>
      <c r="BV30" s="724"/>
      <c r="BW30" s="724"/>
      <c r="BX30" s="724"/>
      <c r="BY30" s="724"/>
      <c r="BZ30" s="724"/>
      <c r="CA30" s="724"/>
      <c r="CB30" s="725"/>
      <c r="CD30" s="729"/>
      <c r="CE30" s="730"/>
      <c r="CF30" s="677" t="s">
        <v>242</v>
      </c>
      <c r="CG30" s="678"/>
      <c r="CH30" s="678"/>
      <c r="CI30" s="678"/>
      <c r="CJ30" s="678"/>
      <c r="CK30" s="678"/>
      <c r="CL30" s="678"/>
      <c r="CM30" s="678"/>
      <c r="CN30" s="678"/>
      <c r="CO30" s="678"/>
      <c r="CP30" s="678"/>
      <c r="CQ30" s="679"/>
      <c r="CR30" s="638">
        <v>761010</v>
      </c>
      <c r="CS30" s="639"/>
      <c r="CT30" s="639"/>
      <c r="CU30" s="639"/>
      <c r="CV30" s="639"/>
      <c r="CW30" s="639"/>
      <c r="CX30" s="639"/>
      <c r="CY30" s="640"/>
      <c r="CZ30" s="641">
        <v>10.7</v>
      </c>
      <c r="DA30" s="653"/>
      <c r="DB30" s="653"/>
      <c r="DC30" s="654"/>
      <c r="DD30" s="644">
        <v>733831</v>
      </c>
      <c r="DE30" s="639"/>
      <c r="DF30" s="639"/>
      <c r="DG30" s="639"/>
      <c r="DH30" s="639"/>
      <c r="DI30" s="639"/>
      <c r="DJ30" s="639"/>
      <c r="DK30" s="640"/>
      <c r="DL30" s="644">
        <v>733831</v>
      </c>
      <c r="DM30" s="639"/>
      <c r="DN30" s="639"/>
      <c r="DO30" s="639"/>
      <c r="DP30" s="639"/>
      <c r="DQ30" s="639"/>
      <c r="DR30" s="639"/>
      <c r="DS30" s="639"/>
      <c r="DT30" s="639"/>
      <c r="DU30" s="639"/>
      <c r="DV30" s="640"/>
      <c r="DW30" s="641">
        <v>18</v>
      </c>
      <c r="DX30" s="653"/>
      <c r="DY30" s="653"/>
      <c r="DZ30" s="653"/>
      <c r="EA30" s="653"/>
      <c r="EB30" s="653"/>
      <c r="EC30" s="680"/>
    </row>
    <row r="31" spans="2:133" ht="11.25" customHeight="1" x14ac:dyDescent="0.15">
      <c r="B31" s="635" t="s">
        <v>243</v>
      </c>
      <c r="C31" s="636"/>
      <c r="D31" s="636"/>
      <c r="E31" s="636"/>
      <c r="F31" s="636"/>
      <c r="G31" s="636"/>
      <c r="H31" s="636"/>
      <c r="I31" s="636"/>
      <c r="J31" s="636"/>
      <c r="K31" s="636"/>
      <c r="L31" s="636"/>
      <c r="M31" s="636"/>
      <c r="N31" s="636"/>
      <c r="O31" s="636"/>
      <c r="P31" s="636"/>
      <c r="Q31" s="637"/>
      <c r="R31" s="638">
        <v>1092067</v>
      </c>
      <c r="S31" s="639"/>
      <c r="T31" s="639"/>
      <c r="U31" s="639"/>
      <c r="V31" s="639"/>
      <c r="W31" s="639"/>
      <c r="X31" s="639"/>
      <c r="Y31" s="640"/>
      <c r="Z31" s="671">
        <v>14.8</v>
      </c>
      <c r="AA31" s="671"/>
      <c r="AB31" s="671"/>
      <c r="AC31" s="671"/>
      <c r="AD31" s="672" t="s">
        <v>66</v>
      </c>
      <c r="AE31" s="672"/>
      <c r="AF31" s="672"/>
      <c r="AG31" s="672"/>
      <c r="AH31" s="672"/>
      <c r="AI31" s="672"/>
      <c r="AJ31" s="672"/>
      <c r="AK31" s="672"/>
      <c r="AL31" s="641" t="s">
        <v>66</v>
      </c>
      <c r="AM31" s="642"/>
      <c r="AN31" s="642"/>
      <c r="AO31" s="673"/>
      <c r="AP31" s="715" t="s">
        <v>244</v>
      </c>
      <c r="AQ31" s="716"/>
      <c r="AR31" s="716"/>
      <c r="AS31" s="716"/>
      <c r="AT31" s="721" t="s">
        <v>245</v>
      </c>
      <c r="AU31" s="86"/>
      <c r="AV31" s="86"/>
      <c r="AW31" s="86"/>
      <c r="AX31" s="708" t="s">
        <v>122</v>
      </c>
      <c r="AY31" s="709"/>
      <c r="AZ31" s="709"/>
      <c r="BA31" s="709"/>
      <c r="BB31" s="709"/>
      <c r="BC31" s="709"/>
      <c r="BD31" s="709"/>
      <c r="BE31" s="709"/>
      <c r="BF31" s="710"/>
      <c r="BG31" s="711">
        <v>99.2</v>
      </c>
      <c r="BH31" s="712"/>
      <c r="BI31" s="712"/>
      <c r="BJ31" s="712"/>
      <c r="BK31" s="712"/>
      <c r="BL31" s="712"/>
      <c r="BM31" s="713">
        <v>96.3</v>
      </c>
      <c r="BN31" s="712"/>
      <c r="BO31" s="712"/>
      <c r="BP31" s="712"/>
      <c r="BQ31" s="714"/>
      <c r="BR31" s="711">
        <v>98.7</v>
      </c>
      <c r="BS31" s="712"/>
      <c r="BT31" s="712"/>
      <c r="BU31" s="712"/>
      <c r="BV31" s="712"/>
      <c r="BW31" s="712"/>
      <c r="BX31" s="713">
        <v>96.2</v>
      </c>
      <c r="BY31" s="712"/>
      <c r="BZ31" s="712"/>
      <c r="CA31" s="712"/>
      <c r="CB31" s="714"/>
      <c r="CD31" s="729"/>
      <c r="CE31" s="730"/>
      <c r="CF31" s="677" t="s">
        <v>246</v>
      </c>
      <c r="CG31" s="678"/>
      <c r="CH31" s="678"/>
      <c r="CI31" s="678"/>
      <c r="CJ31" s="678"/>
      <c r="CK31" s="678"/>
      <c r="CL31" s="678"/>
      <c r="CM31" s="678"/>
      <c r="CN31" s="678"/>
      <c r="CO31" s="678"/>
      <c r="CP31" s="678"/>
      <c r="CQ31" s="679"/>
      <c r="CR31" s="638">
        <v>27706</v>
      </c>
      <c r="CS31" s="651"/>
      <c r="CT31" s="651"/>
      <c r="CU31" s="651"/>
      <c r="CV31" s="651"/>
      <c r="CW31" s="651"/>
      <c r="CX31" s="651"/>
      <c r="CY31" s="652"/>
      <c r="CZ31" s="641">
        <v>0.4</v>
      </c>
      <c r="DA31" s="653"/>
      <c r="DB31" s="653"/>
      <c r="DC31" s="654"/>
      <c r="DD31" s="644">
        <v>20529</v>
      </c>
      <c r="DE31" s="651"/>
      <c r="DF31" s="651"/>
      <c r="DG31" s="651"/>
      <c r="DH31" s="651"/>
      <c r="DI31" s="651"/>
      <c r="DJ31" s="651"/>
      <c r="DK31" s="652"/>
      <c r="DL31" s="644">
        <v>20529</v>
      </c>
      <c r="DM31" s="651"/>
      <c r="DN31" s="651"/>
      <c r="DO31" s="651"/>
      <c r="DP31" s="651"/>
      <c r="DQ31" s="651"/>
      <c r="DR31" s="651"/>
      <c r="DS31" s="651"/>
      <c r="DT31" s="651"/>
      <c r="DU31" s="651"/>
      <c r="DV31" s="652"/>
      <c r="DW31" s="641">
        <v>0.5</v>
      </c>
      <c r="DX31" s="653"/>
      <c r="DY31" s="653"/>
      <c r="DZ31" s="653"/>
      <c r="EA31" s="653"/>
      <c r="EB31" s="653"/>
      <c r="EC31" s="680"/>
    </row>
    <row r="32" spans="2:133" ht="11.25" customHeight="1" x14ac:dyDescent="0.15">
      <c r="B32" s="705" t="s">
        <v>247</v>
      </c>
      <c r="C32" s="706"/>
      <c r="D32" s="706"/>
      <c r="E32" s="706"/>
      <c r="F32" s="706"/>
      <c r="G32" s="706"/>
      <c r="H32" s="706"/>
      <c r="I32" s="706"/>
      <c r="J32" s="706"/>
      <c r="K32" s="706"/>
      <c r="L32" s="706"/>
      <c r="M32" s="706"/>
      <c r="N32" s="706"/>
      <c r="O32" s="706"/>
      <c r="P32" s="706"/>
      <c r="Q32" s="707"/>
      <c r="R32" s="638" t="s">
        <v>66</v>
      </c>
      <c r="S32" s="639"/>
      <c r="T32" s="639"/>
      <c r="U32" s="639"/>
      <c r="V32" s="639"/>
      <c r="W32" s="639"/>
      <c r="X32" s="639"/>
      <c r="Y32" s="640"/>
      <c r="Z32" s="671" t="s">
        <v>66</v>
      </c>
      <c r="AA32" s="671"/>
      <c r="AB32" s="671"/>
      <c r="AC32" s="671"/>
      <c r="AD32" s="672" t="s">
        <v>66</v>
      </c>
      <c r="AE32" s="672"/>
      <c r="AF32" s="672"/>
      <c r="AG32" s="672"/>
      <c r="AH32" s="672"/>
      <c r="AI32" s="672"/>
      <c r="AJ32" s="672"/>
      <c r="AK32" s="672"/>
      <c r="AL32" s="641" t="s">
        <v>66</v>
      </c>
      <c r="AM32" s="642"/>
      <c r="AN32" s="642"/>
      <c r="AO32" s="673"/>
      <c r="AP32" s="717"/>
      <c r="AQ32" s="718"/>
      <c r="AR32" s="718"/>
      <c r="AS32" s="718"/>
      <c r="AT32" s="722"/>
      <c r="AU32" s="85" t="s">
        <v>248</v>
      </c>
      <c r="AV32" s="85"/>
      <c r="AW32" s="85"/>
      <c r="AX32" s="635" t="s">
        <v>249</v>
      </c>
      <c r="AY32" s="636"/>
      <c r="AZ32" s="636"/>
      <c r="BA32" s="636"/>
      <c r="BB32" s="636"/>
      <c r="BC32" s="636"/>
      <c r="BD32" s="636"/>
      <c r="BE32" s="636"/>
      <c r="BF32" s="637"/>
      <c r="BG32" s="703">
        <v>98.8</v>
      </c>
      <c r="BH32" s="651"/>
      <c r="BI32" s="651"/>
      <c r="BJ32" s="651"/>
      <c r="BK32" s="651"/>
      <c r="BL32" s="651"/>
      <c r="BM32" s="642">
        <v>94.1</v>
      </c>
      <c r="BN32" s="704"/>
      <c r="BO32" s="704"/>
      <c r="BP32" s="704"/>
      <c r="BQ32" s="684"/>
      <c r="BR32" s="703">
        <v>98.3</v>
      </c>
      <c r="BS32" s="651"/>
      <c r="BT32" s="651"/>
      <c r="BU32" s="651"/>
      <c r="BV32" s="651"/>
      <c r="BW32" s="651"/>
      <c r="BX32" s="642">
        <v>94.3</v>
      </c>
      <c r="BY32" s="704"/>
      <c r="BZ32" s="704"/>
      <c r="CA32" s="704"/>
      <c r="CB32" s="684"/>
      <c r="CD32" s="731"/>
      <c r="CE32" s="732"/>
      <c r="CF32" s="677" t="s">
        <v>250</v>
      </c>
      <c r="CG32" s="678"/>
      <c r="CH32" s="678"/>
      <c r="CI32" s="678"/>
      <c r="CJ32" s="678"/>
      <c r="CK32" s="678"/>
      <c r="CL32" s="678"/>
      <c r="CM32" s="678"/>
      <c r="CN32" s="678"/>
      <c r="CO32" s="678"/>
      <c r="CP32" s="678"/>
      <c r="CQ32" s="679"/>
      <c r="CR32" s="638">
        <v>70</v>
      </c>
      <c r="CS32" s="639"/>
      <c r="CT32" s="639"/>
      <c r="CU32" s="639"/>
      <c r="CV32" s="639"/>
      <c r="CW32" s="639"/>
      <c r="CX32" s="639"/>
      <c r="CY32" s="640"/>
      <c r="CZ32" s="641">
        <v>0</v>
      </c>
      <c r="DA32" s="653"/>
      <c r="DB32" s="653"/>
      <c r="DC32" s="654"/>
      <c r="DD32" s="644">
        <v>70</v>
      </c>
      <c r="DE32" s="639"/>
      <c r="DF32" s="639"/>
      <c r="DG32" s="639"/>
      <c r="DH32" s="639"/>
      <c r="DI32" s="639"/>
      <c r="DJ32" s="639"/>
      <c r="DK32" s="640"/>
      <c r="DL32" s="644">
        <v>70</v>
      </c>
      <c r="DM32" s="639"/>
      <c r="DN32" s="639"/>
      <c r="DO32" s="639"/>
      <c r="DP32" s="639"/>
      <c r="DQ32" s="639"/>
      <c r="DR32" s="639"/>
      <c r="DS32" s="639"/>
      <c r="DT32" s="639"/>
      <c r="DU32" s="639"/>
      <c r="DV32" s="640"/>
      <c r="DW32" s="641">
        <v>0</v>
      </c>
      <c r="DX32" s="653"/>
      <c r="DY32" s="653"/>
      <c r="DZ32" s="653"/>
      <c r="EA32" s="653"/>
      <c r="EB32" s="653"/>
      <c r="EC32" s="680"/>
    </row>
    <row r="33" spans="2:133" ht="11.25" customHeight="1" x14ac:dyDescent="0.15">
      <c r="B33" s="635" t="s">
        <v>251</v>
      </c>
      <c r="C33" s="636"/>
      <c r="D33" s="636"/>
      <c r="E33" s="636"/>
      <c r="F33" s="636"/>
      <c r="G33" s="636"/>
      <c r="H33" s="636"/>
      <c r="I33" s="636"/>
      <c r="J33" s="636"/>
      <c r="K33" s="636"/>
      <c r="L33" s="636"/>
      <c r="M33" s="636"/>
      <c r="N33" s="636"/>
      <c r="O33" s="636"/>
      <c r="P33" s="636"/>
      <c r="Q33" s="637"/>
      <c r="R33" s="638">
        <v>355417</v>
      </c>
      <c r="S33" s="639"/>
      <c r="T33" s="639"/>
      <c r="U33" s="639"/>
      <c r="V33" s="639"/>
      <c r="W33" s="639"/>
      <c r="X33" s="639"/>
      <c r="Y33" s="640"/>
      <c r="Z33" s="671">
        <v>4.8</v>
      </c>
      <c r="AA33" s="671"/>
      <c r="AB33" s="671"/>
      <c r="AC33" s="671"/>
      <c r="AD33" s="672" t="s">
        <v>66</v>
      </c>
      <c r="AE33" s="672"/>
      <c r="AF33" s="672"/>
      <c r="AG33" s="672"/>
      <c r="AH33" s="672"/>
      <c r="AI33" s="672"/>
      <c r="AJ33" s="672"/>
      <c r="AK33" s="672"/>
      <c r="AL33" s="641" t="s">
        <v>66</v>
      </c>
      <c r="AM33" s="642"/>
      <c r="AN33" s="642"/>
      <c r="AO33" s="673"/>
      <c r="AP33" s="719"/>
      <c r="AQ33" s="720"/>
      <c r="AR33" s="720"/>
      <c r="AS33" s="720"/>
      <c r="AT33" s="723"/>
      <c r="AU33" s="87"/>
      <c r="AV33" s="87"/>
      <c r="AW33" s="87"/>
      <c r="AX33" s="619" t="s">
        <v>252</v>
      </c>
      <c r="AY33" s="620"/>
      <c r="AZ33" s="620"/>
      <c r="BA33" s="620"/>
      <c r="BB33" s="620"/>
      <c r="BC33" s="620"/>
      <c r="BD33" s="620"/>
      <c r="BE33" s="620"/>
      <c r="BF33" s="621"/>
      <c r="BG33" s="702">
        <v>99.4</v>
      </c>
      <c r="BH33" s="623"/>
      <c r="BI33" s="623"/>
      <c r="BJ33" s="623"/>
      <c r="BK33" s="623"/>
      <c r="BL33" s="623"/>
      <c r="BM33" s="665">
        <v>98.1</v>
      </c>
      <c r="BN33" s="623"/>
      <c r="BO33" s="623"/>
      <c r="BP33" s="623"/>
      <c r="BQ33" s="667"/>
      <c r="BR33" s="702">
        <v>99</v>
      </c>
      <c r="BS33" s="623"/>
      <c r="BT33" s="623"/>
      <c r="BU33" s="623"/>
      <c r="BV33" s="623"/>
      <c r="BW33" s="623"/>
      <c r="BX33" s="665">
        <v>97.8</v>
      </c>
      <c r="BY33" s="623"/>
      <c r="BZ33" s="623"/>
      <c r="CA33" s="623"/>
      <c r="CB33" s="667"/>
      <c r="CD33" s="677" t="s">
        <v>253</v>
      </c>
      <c r="CE33" s="678"/>
      <c r="CF33" s="678"/>
      <c r="CG33" s="678"/>
      <c r="CH33" s="678"/>
      <c r="CI33" s="678"/>
      <c r="CJ33" s="678"/>
      <c r="CK33" s="678"/>
      <c r="CL33" s="678"/>
      <c r="CM33" s="678"/>
      <c r="CN33" s="678"/>
      <c r="CO33" s="678"/>
      <c r="CP33" s="678"/>
      <c r="CQ33" s="679"/>
      <c r="CR33" s="638">
        <v>3703604</v>
      </c>
      <c r="CS33" s="651"/>
      <c r="CT33" s="651"/>
      <c r="CU33" s="651"/>
      <c r="CV33" s="651"/>
      <c r="CW33" s="651"/>
      <c r="CX33" s="651"/>
      <c r="CY33" s="652"/>
      <c r="CZ33" s="641">
        <v>51.9</v>
      </c>
      <c r="DA33" s="653"/>
      <c r="DB33" s="653"/>
      <c r="DC33" s="654"/>
      <c r="DD33" s="644">
        <v>2522896</v>
      </c>
      <c r="DE33" s="651"/>
      <c r="DF33" s="651"/>
      <c r="DG33" s="651"/>
      <c r="DH33" s="651"/>
      <c r="DI33" s="651"/>
      <c r="DJ33" s="651"/>
      <c r="DK33" s="652"/>
      <c r="DL33" s="644">
        <v>1243079</v>
      </c>
      <c r="DM33" s="651"/>
      <c r="DN33" s="651"/>
      <c r="DO33" s="651"/>
      <c r="DP33" s="651"/>
      <c r="DQ33" s="651"/>
      <c r="DR33" s="651"/>
      <c r="DS33" s="651"/>
      <c r="DT33" s="651"/>
      <c r="DU33" s="651"/>
      <c r="DV33" s="652"/>
      <c r="DW33" s="641">
        <v>30.5</v>
      </c>
      <c r="DX33" s="653"/>
      <c r="DY33" s="653"/>
      <c r="DZ33" s="653"/>
      <c r="EA33" s="653"/>
      <c r="EB33" s="653"/>
      <c r="EC33" s="680"/>
    </row>
    <row r="34" spans="2:133" ht="11.25" customHeight="1" x14ac:dyDescent="0.15">
      <c r="B34" s="635" t="s">
        <v>254</v>
      </c>
      <c r="C34" s="636"/>
      <c r="D34" s="636"/>
      <c r="E34" s="636"/>
      <c r="F34" s="636"/>
      <c r="G34" s="636"/>
      <c r="H34" s="636"/>
      <c r="I34" s="636"/>
      <c r="J34" s="636"/>
      <c r="K34" s="636"/>
      <c r="L34" s="636"/>
      <c r="M34" s="636"/>
      <c r="N34" s="636"/>
      <c r="O34" s="636"/>
      <c r="P34" s="636"/>
      <c r="Q34" s="637"/>
      <c r="R34" s="638">
        <v>44423</v>
      </c>
      <c r="S34" s="639"/>
      <c r="T34" s="639"/>
      <c r="U34" s="639"/>
      <c r="V34" s="639"/>
      <c r="W34" s="639"/>
      <c r="X34" s="639"/>
      <c r="Y34" s="640"/>
      <c r="Z34" s="671">
        <v>0.6</v>
      </c>
      <c r="AA34" s="671"/>
      <c r="AB34" s="671"/>
      <c r="AC34" s="671"/>
      <c r="AD34" s="672">
        <v>10517</v>
      </c>
      <c r="AE34" s="672"/>
      <c r="AF34" s="672"/>
      <c r="AG34" s="672"/>
      <c r="AH34" s="672"/>
      <c r="AI34" s="672"/>
      <c r="AJ34" s="672"/>
      <c r="AK34" s="672"/>
      <c r="AL34" s="641">
        <v>0.3</v>
      </c>
      <c r="AM34" s="642"/>
      <c r="AN34" s="642"/>
      <c r="AO34" s="673"/>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7" t="s">
        <v>255</v>
      </c>
      <c r="CE34" s="678"/>
      <c r="CF34" s="678"/>
      <c r="CG34" s="678"/>
      <c r="CH34" s="678"/>
      <c r="CI34" s="678"/>
      <c r="CJ34" s="678"/>
      <c r="CK34" s="678"/>
      <c r="CL34" s="678"/>
      <c r="CM34" s="678"/>
      <c r="CN34" s="678"/>
      <c r="CO34" s="678"/>
      <c r="CP34" s="678"/>
      <c r="CQ34" s="679"/>
      <c r="CR34" s="638">
        <v>729757</v>
      </c>
      <c r="CS34" s="639"/>
      <c r="CT34" s="639"/>
      <c r="CU34" s="639"/>
      <c r="CV34" s="639"/>
      <c r="CW34" s="639"/>
      <c r="CX34" s="639"/>
      <c r="CY34" s="640"/>
      <c r="CZ34" s="641">
        <v>10.199999999999999</v>
      </c>
      <c r="DA34" s="653"/>
      <c r="DB34" s="653"/>
      <c r="DC34" s="654"/>
      <c r="DD34" s="644">
        <v>531292</v>
      </c>
      <c r="DE34" s="639"/>
      <c r="DF34" s="639"/>
      <c r="DG34" s="639"/>
      <c r="DH34" s="639"/>
      <c r="DI34" s="639"/>
      <c r="DJ34" s="639"/>
      <c r="DK34" s="640"/>
      <c r="DL34" s="644">
        <v>359067</v>
      </c>
      <c r="DM34" s="639"/>
      <c r="DN34" s="639"/>
      <c r="DO34" s="639"/>
      <c r="DP34" s="639"/>
      <c r="DQ34" s="639"/>
      <c r="DR34" s="639"/>
      <c r="DS34" s="639"/>
      <c r="DT34" s="639"/>
      <c r="DU34" s="639"/>
      <c r="DV34" s="640"/>
      <c r="DW34" s="641">
        <v>8.8000000000000007</v>
      </c>
      <c r="DX34" s="653"/>
      <c r="DY34" s="653"/>
      <c r="DZ34" s="653"/>
      <c r="EA34" s="653"/>
      <c r="EB34" s="653"/>
      <c r="EC34" s="680"/>
    </row>
    <row r="35" spans="2:133" ht="11.25" customHeight="1" x14ac:dyDescent="0.15">
      <c r="B35" s="635" t="s">
        <v>256</v>
      </c>
      <c r="C35" s="636"/>
      <c r="D35" s="636"/>
      <c r="E35" s="636"/>
      <c r="F35" s="636"/>
      <c r="G35" s="636"/>
      <c r="H35" s="636"/>
      <c r="I35" s="636"/>
      <c r="J35" s="636"/>
      <c r="K35" s="636"/>
      <c r="L35" s="636"/>
      <c r="M35" s="636"/>
      <c r="N35" s="636"/>
      <c r="O35" s="636"/>
      <c r="P35" s="636"/>
      <c r="Q35" s="637"/>
      <c r="R35" s="638">
        <v>161853</v>
      </c>
      <c r="S35" s="639"/>
      <c r="T35" s="639"/>
      <c r="U35" s="639"/>
      <c r="V35" s="639"/>
      <c r="W35" s="639"/>
      <c r="X35" s="639"/>
      <c r="Y35" s="640"/>
      <c r="Z35" s="671">
        <v>2.2000000000000002</v>
      </c>
      <c r="AA35" s="671"/>
      <c r="AB35" s="671"/>
      <c r="AC35" s="671"/>
      <c r="AD35" s="672" t="s">
        <v>66</v>
      </c>
      <c r="AE35" s="672"/>
      <c r="AF35" s="672"/>
      <c r="AG35" s="672"/>
      <c r="AH35" s="672"/>
      <c r="AI35" s="672"/>
      <c r="AJ35" s="672"/>
      <c r="AK35" s="672"/>
      <c r="AL35" s="641" t="s">
        <v>66</v>
      </c>
      <c r="AM35" s="642"/>
      <c r="AN35" s="642"/>
      <c r="AO35" s="673"/>
      <c r="AP35" s="90"/>
      <c r="AQ35" s="699" t="s">
        <v>257</v>
      </c>
      <c r="AR35" s="700"/>
      <c r="AS35" s="700"/>
      <c r="AT35" s="700"/>
      <c r="AU35" s="700"/>
      <c r="AV35" s="700"/>
      <c r="AW35" s="700"/>
      <c r="AX35" s="700"/>
      <c r="AY35" s="700"/>
      <c r="AZ35" s="700"/>
      <c r="BA35" s="700"/>
      <c r="BB35" s="700"/>
      <c r="BC35" s="700"/>
      <c r="BD35" s="700"/>
      <c r="BE35" s="700"/>
      <c r="BF35" s="701"/>
      <c r="BG35" s="699" t="s">
        <v>258</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77" t="s">
        <v>259</v>
      </c>
      <c r="CE35" s="678"/>
      <c r="CF35" s="678"/>
      <c r="CG35" s="678"/>
      <c r="CH35" s="678"/>
      <c r="CI35" s="678"/>
      <c r="CJ35" s="678"/>
      <c r="CK35" s="678"/>
      <c r="CL35" s="678"/>
      <c r="CM35" s="678"/>
      <c r="CN35" s="678"/>
      <c r="CO35" s="678"/>
      <c r="CP35" s="678"/>
      <c r="CQ35" s="679"/>
      <c r="CR35" s="638">
        <v>193936</v>
      </c>
      <c r="CS35" s="651"/>
      <c r="CT35" s="651"/>
      <c r="CU35" s="651"/>
      <c r="CV35" s="651"/>
      <c r="CW35" s="651"/>
      <c r="CX35" s="651"/>
      <c r="CY35" s="652"/>
      <c r="CZ35" s="641">
        <v>2.7</v>
      </c>
      <c r="DA35" s="653"/>
      <c r="DB35" s="653"/>
      <c r="DC35" s="654"/>
      <c r="DD35" s="644">
        <v>148113</v>
      </c>
      <c r="DE35" s="651"/>
      <c r="DF35" s="651"/>
      <c r="DG35" s="651"/>
      <c r="DH35" s="651"/>
      <c r="DI35" s="651"/>
      <c r="DJ35" s="651"/>
      <c r="DK35" s="652"/>
      <c r="DL35" s="644">
        <v>144206</v>
      </c>
      <c r="DM35" s="651"/>
      <c r="DN35" s="651"/>
      <c r="DO35" s="651"/>
      <c r="DP35" s="651"/>
      <c r="DQ35" s="651"/>
      <c r="DR35" s="651"/>
      <c r="DS35" s="651"/>
      <c r="DT35" s="651"/>
      <c r="DU35" s="651"/>
      <c r="DV35" s="652"/>
      <c r="DW35" s="641">
        <v>3.5</v>
      </c>
      <c r="DX35" s="653"/>
      <c r="DY35" s="653"/>
      <c r="DZ35" s="653"/>
      <c r="EA35" s="653"/>
      <c r="EB35" s="653"/>
      <c r="EC35" s="680"/>
    </row>
    <row r="36" spans="2:133" ht="11.25" customHeight="1" x14ac:dyDescent="0.15">
      <c r="B36" s="635" t="s">
        <v>260</v>
      </c>
      <c r="C36" s="636"/>
      <c r="D36" s="636"/>
      <c r="E36" s="636"/>
      <c r="F36" s="636"/>
      <c r="G36" s="636"/>
      <c r="H36" s="636"/>
      <c r="I36" s="636"/>
      <c r="J36" s="636"/>
      <c r="K36" s="636"/>
      <c r="L36" s="636"/>
      <c r="M36" s="636"/>
      <c r="N36" s="636"/>
      <c r="O36" s="636"/>
      <c r="P36" s="636"/>
      <c r="Q36" s="637"/>
      <c r="R36" s="638">
        <v>387327</v>
      </c>
      <c r="S36" s="639"/>
      <c r="T36" s="639"/>
      <c r="U36" s="639"/>
      <c r="V36" s="639"/>
      <c r="W36" s="639"/>
      <c r="X36" s="639"/>
      <c r="Y36" s="640"/>
      <c r="Z36" s="671">
        <v>5.2</v>
      </c>
      <c r="AA36" s="671"/>
      <c r="AB36" s="671"/>
      <c r="AC36" s="671"/>
      <c r="AD36" s="672" t="s">
        <v>66</v>
      </c>
      <c r="AE36" s="672"/>
      <c r="AF36" s="672"/>
      <c r="AG36" s="672"/>
      <c r="AH36" s="672"/>
      <c r="AI36" s="672"/>
      <c r="AJ36" s="672"/>
      <c r="AK36" s="672"/>
      <c r="AL36" s="641" t="s">
        <v>66</v>
      </c>
      <c r="AM36" s="642"/>
      <c r="AN36" s="642"/>
      <c r="AO36" s="673"/>
      <c r="AP36" s="90"/>
      <c r="AQ36" s="690" t="s">
        <v>261</v>
      </c>
      <c r="AR36" s="691"/>
      <c r="AS36" s="691"/>
      <c r="AT36" s="691"/>
      <c r="AU36" s="691"/>
      <c r="AV36" s="691"/>
      <c r="AW36" s="691"/>
      <c r="AX36" s="691"/>
      <c r="AY36" s="692"/>
      <c r="AZ36" s="693">
        <v>982608</v>
      </c>
      <c r="BA36" s="694"/>
      <c r="BB36" s="694"/>
      <c r="BC36" s="694"/>
      <c r="BD36" s="694"/>
      <c r="BE36" s="694"/>
      <c r="BF36" s="695"/>
      <c r="BG36" s="696" t="s">
        <v>262</v>
      </c>
      <c r="BH36" s="697"/>
      <c r="BI36" s="697"/>
      <c r="BJ36" s="697"/>
      <c r="BK36" s="697"/>
      <c r="BL36" s="697"/>
      <c r="BM36" s="697"/>
      <c r="BN36" s="697"/>
      <c r="BO36" s="697"/>
      <c r="BP36" s="697"/>
      <c r="BQ36" s="697"/>
      <c r="BR36" s="697"/>
      <c r="BS36" s="697"/>
      <c r="BT36" s="697"/>
      <c r="BU36" s="698"/>
      <c r="BV36" s="693">
        <v>38187</v>
      </c>
      <c r="BW36" s="694"/>
      <c r="BX36" s="694"/>
      <c r="BY36" s="694"/>
      <c r="BZ36" s="694"/>
      <c r="CA36" s="694"/>
      <c r="CB36" s="695"/>
      <c r="CD36" s="677" t="s">
        <v>263</v>
      </c>
      <c r="CE36" s="678"/>
      <c r="CF36" s="678"/>
      <c r="CG36" s="678"/>
      <c r="CH36" s="678"/>
      <c r="CI36" s="678"/>
      <c r="CJ36" s="678"/>
      <c r="CK36" s="678"/>
      <c r="CL36" s="678"/>
      <c r="CM36" s="678"/>
      <c r="CN36" s="678"/>
      <c r="CO36" s="678"/>
      <c r="CP36" s="678"/>
      <c r="CQ36" s="679"/>
      <c r="CR36" s="638">
        <v>2062817</v>
      </c>
      <c r="CS36" s="639"/>
      <c r="CT36" s="639"/>
      <c r="CU36" s="639"/>
      <c r="CV36" s="639"/>
      <c r="CW36" s="639"/>
      <c r="CX36" s="639"/>
      <c r="CY36" s="640"/>
      <c r="CZ36" s="641">
        <v>28.9</v>
      </c>
      <c r="DA36" s="653"/>
      <c r="DB36" s="653"/>
      <c r="DC36" s="654"/>
      <c r="DD36" s="644">
        <v>1344821</v>
      </c>
      <c r="DE36" s="639"/>
      <c r="DF36" s="639"/>
      <c r="DG36" s="639"/>
      <c r="DH36" s="639"/>
      <c r="DI36" s="639"/>
      <c r="DJ36" s="639"/>
      <c r="DK36" s="640"/>
      <c r="DL36" s="644">
        <v>529407</v>
      </c>
      <c r="DM36" s="639"/>
      <c r="DN36" s="639"/>
      <c r="DO36" s="639"/>
      <c r="DP36" s="639"/>
      <c r="DQ36" s="639"/>
      <c r="DR36" s="639"/>
      <c r="DS36" s="639"/>
      <c r="DT36" s="639"/>
      <c r="DU36" s="639"/>
      <c r="DV36" s="640"/>
      <c r="DW36" s="641">
        <v>13</v>
      </c>
      <c r="DX36" s="653"/>
      <c r="DY36" s="653"/>
      <c r="DZ36" s="653"/>
      <c r="EA36" s="653"/>
      <c r="EB36" s="653"/>
      <c r="EC36" s="680"/>
    </row>
    <row r="37" spans="2:133" ht="11.25" customHeight="1" x14ac:dyDescent="0.15">
      <c r="B37" s="635" t="s">
        <v>264</v>
      </c>
      <c r="C37" s="636"/>
      <c r="D37" s="636"/>
      <c r="E37" s="636"/>
      <c r="F37" s="636"/>
      <c r="G37" s="636"/>
      <c r="H37" s="636"/>
      <c r="I37" s="636"/>
      <c r="J37" s="636"/>
      <c r="K37" s="636"/>
      <c r="L37" s="636"/>
      <c r="M37" s="636"/>
      <c r="N37" s="636"/>
      <c r="O37" s="636"/>
      <c r="P37" s="636"/>
      <c r="Q37" s="637"/>
      <c r="R37" s="638">
        <v>238272</v>
      </c>
      <c r="S37" s="639"/>
      <c r="T37" s="639"/>
      <c r="U37" s="639"/>
      <c r="V37" s="639"/>
      <c r="W37" s="639"/>
      <c r="X37" s="639"/>
      <c r="Y37" s="640"/>
      <c r="Z37" s="671">
        <v>3.2</v>
      </c>
      <c r="AA37" s="671"/>
      <c r="AB37" s="671"/>
      <c r="AC37" s="671"/>
      <c r="AD37" s="672" t="s">
        <v>66</v>
      </c>
      <c r="AE37" s="672"/>
      <c r="AF37" s="672"/>
      <c r="AG37" s="672"/>
      <c r="AH37" s="672"/>
      <c r="AI37" s="672"/>
      <c r="AJ37" s="672"/>
      <c r="AK37" s="672"/>
      <c r="AL37" s="641" t="s">
        <v>66</v>
      </c>
      <c r="AM37" s="642"/>
      <c r="AN37" s="642"/>
      <c r="AO37" s="673"/>
      <c r="AQ37" s="681" t="s">
        <v>265</v>
      </c>
      <c r="AR37" s="682"/>
      <c r="AS37" s="682"/>
      <c r="AT37" s="682"/>
      <c r="AU37" s="682"/>
      <c r="AV37" s="682"/>
      <c r="AW37" s="682"/>
      <c r="AX37" s="682"/>
      <c r="AY37" s="683"/>
      <c r="AZ37" s="638">
        <v>615885</v>
      </c>
      <c r="BA37" s="639"/>
      <c r="BB37" s="639"/>
      <c r="BC37" s="639"/>
      <c r="BD37" s="651"/>
      <c r="BE37" s="651"/>
      <c r="BF37" s="684"/>
      <c r="BG37" s="677" t="s">
        <v>266</v>
      </c>
      <c r="BH37" s="678"/>
      <c r="BI37" s="678"/>
      <c r="BJ37" s="678"/>
      <c r="BK37" s="678"/>
      <c r="BL37" s="678"/>
      <c r="BM37" s="678"/>
      <c r="BN37" s="678"/>
      <c r="BO37" s="678"/>
      <c r="BP37" s="678"/>
      <c r="BQ37" s="678"/>
      <c r="BR37" s="678"/>
      <c r="BS37" s="678"/>
      <c r="BT37" s="678"/>
      <c r="BU37" s="679"/>
      <c r="BV37" s="638">
        <v>38187</v>
      </c>
      <c r="BW37" s="639"/>
      <c r="BX37" s="639"/>
      <c r="BY37" s="639"/>
      <c r="BZ37" s="639"/>
      <c r="CA37" s="639"/>
      <c r="CB37" s="685"/>
      <c r="CD37" s="677" t="s">
        <v>267</v>
      </c>
      <c r="CE37" s="678"/>
      <c r="CF37" s="678"/>
      <c r="CG37" s="678"/>
      <c r="CH37" s="678"/>
      <c r="CI37" s="678"/>
      <c r="CJ37" s="678"/>
      <c r="CK37" s="678"/>
      <c r="CL37" s="678"/>
      <c r="CM37" s="678"/>
      <c r="CN37" s="678"/>
      <c r="CO37" s="678"/>
      <c r="CP37" s="678"/>
      <c r="CQ37" s="679"/>
      <c r="CR37" s="638">
        <v>483528</v>
      </c>
      <c r="CS37" s="651"/>
      <c r="CT37" s="651"/>
      <c r="CU37" s="651"/>
      <c r="CV37" s="651"/>
      <c r="CW37" s="651"/>
      <c r="CX37" s="651"/>
      <c r="CY37" s="652"/>
      <c r="CZ37" s="641">
        <v>6.8</v>
      </c>
      <c r="DA37" s="653"/>
      <c r="DB37" s="653"/>
      <c r="DC37" s="654"/>
      <c r="DD37" s="644">
        <v>465173</v>
      </c>
      <c r="DE37" s="651"/>
      <c r="DF37" s="651"/>
      <c r="DG37" s="651"/>
      <c r="DH37" s="651"/>
      <c r="DI37" s="651"/>
      <c r="DJ37" s="651"/>
      <c r="DK37" s="652"/>
      <c r="DL37" s="644">
        <v>465173</v>
      </c>
      <c r="DM37" s="651"/>
      <c r="DN37" s="651"/>
      <c r="DO37" s="651"/>
      <c r="DP37" s="651"/>
      <c r="DQ37" s="651"/>
      <c r="DR37" s="651"/>
      <c r="DS37" s="651"/>
      <c r="DT37" s="651"/>
      <c r="DU37" s="651"/>
      <c r="DV37" s="652"/>
      <c r="DW37" s="641">
        <v>11.4</v>
      </c>
      <c r="DX37" s="653"/>
      <c r="DY37" s="653"/>
      <c r="DZ37" s="653"/>
      <c r="EA37" s="653"/>
      <c r="EB37" s="653"/>
      <c r="EC37" s="680"/>
    </row>
    <row r="38" spans="2:133" ht="11.25" customHeight="1" x14ac:dyDescent="0.15">
      <c r="B38" s="635" t="s">
        <v>268</v>
      </c>
      <c r="C38" s="636"/>
      <c r="D38" s="636"/>
      <c r="E38" s="636"/>
      <c r="F38" s="636"/>
      <c r="G38" s="636"/>
      <c r="H38" s="636"/>
      <c r="I38" s="636"/>
      <c r="J38" s="636"/>
      <c r="K38" s="636"/>
      <c r="L38" s="636"/>
      <c r="M38" s="636"/>
      <c r="N38" s="636"/>
      <c r="O38" s="636"/>
      <c r="P38" s="636"/>
      <c r="Q38" s="637"/>
      <c r="R38" s="638">
        <v>52392</v>
      </c>
      <c r="S38" s="639"/>
      <c r="T38" s="639"/>
      <c r="U38" s="639"/>
      <c r="V38" s="639"/>
      <c r="W38" s="639"/>
      <c r="X38" s="639"/>
      <c r="Y38" s="640"/>
      <c r="Z38" s="671">
        <v>0.7</v>
      </c>
      <c r="AA38" s="671"/>
      <c r="AB38" s="671"/>
      <c r="AC38" s="671"/>
      <c r="AD38" s="672">
        <v>2249</v>
      </c>
      <c r="AE38" s="672"/>
      <c r="AF38" s="672"/>
      <c r="AG38" s="672"/>
      <c r="AH38" s="672"/>
      <c r="AI38" s="672"/>
      <c r="AJ38" s="672"/>
      <c r="AK38" s="672"/>
      <c r="AL38" s="641">
        <v>0.1</v>
      </c>
      <c r="AM38" s="642"/>
      <c r="AN38" s="642"/>
      <c r="AO38" s="673"/>
      <c r="AQ38" s="681" t="s">
        <v>269</v>
      </c>
      <c r="AR38" s="682"/>
      <c r="AS38" s="682"/>
      <c r="AT38" s="682"/>
      <c r="AU38" s="682"/>
      <c r="AV38" s="682"/>
      <c r="AW38" s="682"/>
      <c r="AX38" s="682"/>
      <c r="AY38" s="683"/>
      <c r="AZ38" s="638">
        <v>131589</v>
      </c>
      <c r="BA38" s="639"/>
      <c r="BB38" s="639"/>
      <c r="BC38" s="639"/>
      <c r="BD38" s="651"/>
      <c r="BE38" s="651"/>
      <c r="BF38" s="684"/>
      <c r="BG38" s="677" t="s">
        <v>270</v>
      </c>
      <c r="BH38" s="678"/>
      <c r="BI38" s="678"/>
      <c r="BJ38" s="678"/>
      <c r="BK38" s="678"/>
      <c r="BL38" s="678"/>
      <c r="BM38" s="678"/>
      <c r="BN38" s="678"/>
      <c r="BO38" s="678"/>
      <c r="BP38" s="678"/>
      <c r="BQ38" s="678"/>
      <c r="BR38" s="678"/>
      <c r="BS38" s="678"/>
      <c r="BT38" s="678"/>
      <c r="BU38" s="679"/>
      <c r="BV38" s="638">
        <v>931</v>
      </c>
      <c r="BW38" s="639"/>
      <c r="BX38" s="639"/>
      <c r="BY38" s="639"/>
      <c r="BZ38" s="639"/>
      <c r="CA38" s="639"/>
      <c r="CB38" s="685"/>
      <c r="CD38" s="677" t="s">
        <v>271</v>
      </c>
      <c r="CE38" s="678"/>
      <c r="CF38" s="678"/>
      <c r="CG38" s="678"/>
      <c r="CH38" s="678"/>
      <c r="CI38" s="678"/>
      <c r="CJ38" s="678"/>
      <c r="CK38" s="678"/>
      <c r="CL38" s="678"/>
      <c r="CM38" s="678"/>
      <c r="CN38" s="678"/>
      <c r="CO38" s="678"/>
      <c r="CP38" s="678"/>
      <c r="CQ38" s="679"/>
      <c r="CR38" s="638">
        <v>366723</v>
      </c>
      <c r="CS38" s="639"/>
      <c r="CT38" s="639"/>
      <c r="CU38" s="639"/>
      <c r="CV38" s="639"/>
      <c r="CW38" s="639"/>
      <c r="CX38" s="639"/>
      <c r="CY38" s="640"/>
      <c r="CZ38" s="641">
        <v>5.0999999999999996</v>
      </c>
      <c r="DA38" s="653"/>
      <c r="DB38" s="653"/>
      <c r="DC38" s="654"/>
      <c r="DD38" s="644">
        <v>321832</v>
      </c>
      <c r="DE38" s="639"/>
      <c r="DF38" s="639"/>
      <c r="DG38" s="639"/>
      <c r="DH38" s="639"/>
      <c r="DI38" s="639"/>
      <c r="DJ38" s="639"/>
      <c r="DK38" s="640"/>
      <c r="DL38" s="644">
        <v>210399</v>
      </c>
      <c r="DM38" s="639"/>
      <c r="DN38" s="639"/>
      <c r="DO38" s="639"/>
      <c r="DP38" s="639"/>
      <c r="DQ38" s="639"/>
      <c r="DR38" s="639"/>
      <c r="DS38" s="639"/>
      <c r="DT38" s="639"/>
      <c r="DU38" s="639"/>
      <c r="DV38" s="640"/>
      <c r="DW38" s="641">
        <v>5.2</v>
      </c>
      <c r="DX38" s="653"/>
      <c r="DY38" s="653"/>
      <c r="DZ38" s="653"/>
      <c r="EA38" s="653"/>
      <c r="EB38" s="653"/>
      <c r="EC38" s="680"/>
    </row>
    <row r="39" spans="2:133" ht="11.25" customHeight="1" x14ac:dyDescent="0.15">
      <c r="B39" s="635" t="s">
        <v>272</v>
      </c>
      <c r="C39" s="636"/>
      <c r="D39" s="636"/>
      <c r="E39" s="636"/>
      <c r="F39" s="636"/>
      <c r="G39" s="636"/>
      <c r="H39" s="636"/>
      <c r="I39" s="636"/>
      <c r="J39" s="636"/>
      <c r="K39" s="636"/>
      <c r="L39" s="636"/>
      <c r="M39" s="636"/>
      <c r="N39" s="636"/>
      <c r="O39" s="636"/>
      <c r="P39" s="636"/>
      <c r="Q39" s="637"/>
      <c r="R39" s="638">
        <v>619807</v>
      </c>
      <c r="S39" s="639"/>
      <c r="T39" s="639"/>
      <c r="U39" s="639"/>
      <c r="V39" s="639"/>
      <c r="W39" s="639"/>
      <c r="X39" s="639"/>
      <c r="Y39" s="640"/>
      <c r="Z39" s="671">
        <v>8.4</v>
      </c>
      <c r="AA39" s="671"/>
      <c r="AB39" s="671"/>
      <c r="AC39" s="671"/>
      <c r="AD39" s="672" t="s">
        <v>66</v>
      </c>
      <c r="AE39" s="672"/>
      <c r="AF39" s="672"/>
      <c r="AG39" s="672"/>
      <c r="AH39" s="672"/>
      <c r="AI39" s="672"/>
      <c r="AJ39" s="672"/>
      <c r="AK39" s="672"/>
      <c r="AL39" s="641" t="s">
        <v>66</v>
      </c>
      <c r="AM39" s="642"/>
      <c r="AN39" s="642"/>
      <c r="AO39" s="673"/>
      <c r="AQ39" s="681" t="s">
        <v>273</v>
      </c>
      <c r="AR39" s="682"/>
      <c r="AS39" s="682"/>
      <c r="AT39" s="682"/>
      <c r="AU39" s="682"/>
      <c r="AV39" s="682"/>
      <c r="AW39" s="682"/>
      <c r="AX39" s="682"/>
      <c r="AY39" s="683"/>
      <c r="AZ39" s="638">
        <v>17770</v>
      </c>
      <c r="BA39" s="639"/>
      <c r="BB39" s="639"/>
      <c r="BC39" s="639"/>
      <c r="BD39" s="651"/>
      <c r="BE39" s="651"/>
      <c r="BF39" s="684"/>
      <c r="BG39" s="677" t="s">
        <v>274</v>
      </c>
      <c r="BH39" s="678"/>
      <c r="BI39" s="678"/>
      <c r="BJ39" s="678"/>
      <c r="BK39" s="678"/>
      <c r="BL39" s="678"/>
      <c r="BM39" s="678"/>
      <c r="BN39" s="678"/>
      <c r="BO39" s="678"/>
      <c r="BP39" s="678"/>
      <c r="BQ39" s="678"/>
      <c r="BR39" s="678"/>
      <c r="BS39" s="678"/>
      <c r="BT39" s="678"/>
      <c r="BU39" s="679"/>
      <c r="BV39" s="638">
        <v>1898</v>
      </c>
      <c r="BW39" s="639"/>
      <c r="BX39" s="639"/>
      <c r="BY39" s="639"/>
      <c r="BZ39" s="639"/>
      <c r="CA39" s="639"/>
      <c r="CB39" s="685"/>
      <c r="CD39" s="677" t="s">
        <v>275</v>
      </c>
      <c r="CE39" s="678"/>
      <c r="CF39" s="678"/>
      <c r="CG39" s="678"/>
      <c r="CH39" s="678"/>
      <c r="CI39" s="678"/>
      <c r="CJ39" s="678"/>
      <c r="CK39" s="678"/>
      <c r="CL39" s="678"/>
      <c r="CM39" s="678"/>
      <c r="CN39" s="678"/>
      <c r="CO39" s="678"/>
      <c r="CP39" s="678"/>
      <c r="CQ39" s="679"/>
      <c r="CR39" s="638">
        <v>332981</v>
      </c>
      <c r="CS39" s="651"/>
      <c r="CT39" s="651"/>
      <c r="CU39" s="651"/>
      <c r="CV39" s="651"/>
      <c r="CW39" s="651"/>
      <c r="CX39" s="651"/>
      <c r="CY39" s="652"/>
      <c r="CZ39" s="641">
        <v>4.7</v>
      </c>
      <c r="DA39" s="653"/>
      <c r="DB39" s="653"/>
      <c r="DC39" s="654"/>
      <c r="DD39" s="644">
        <v>170358</v>
      </c>
      <c r="DE39" s="651"/>
      <c r="DF39" s="651"/>
      <c r="DG39" s="651"/>
      <c r="DH39" s="651"/>
      <c r="DI39" s="651"/>
      <c r="DJ39" s="651"/>
      <c r="DK39" s="652"/>
      <c r="DL39" s="644" t="s">
        <v>66</v>
      </c>
      <c r="DM39" s="651"/>
      <c r="DN39" s="651"/>
      <c r="DO39" s="651"/>
      <c r="DP39" s="651"/>
      <c r="DQ39" s="651"/>
      <c r="DR39" s="651"/>
      <c r="DS39" s="651"/>
      <c r="DT39" s="651"/>
      <c r="DU39" s="651"/>
      <c r="DV39" s="652"/>
      <c r="DW39" s="641" t="s">
        <v>66</v>
      </c>
      <c r="DX39" s="653"/>
      <c r="DY39" s="653"/>
      <c r="DZ39" s="653"/>
      <c r="EA39" s="653"/>
      <c r="EB39" s="653"/>
      <c r="EC39" s="680"/>
    </row>
    <row r="40" spans="2:133" ht="11.25" customHeight="1" x14ac:dyDescent="0.15">
      <c r="B40" s="635" t="s">
        <v>276</v>
      </c>
      <c r="C40" s="636"/>
      <c r="D40" s="636"/>
      <c r="E40" s="636"/>
      <c r="F40" s="636"/>
      <c r="G40" s="636"/>
      <c r="H40" s="636"/>
      <c r="I40" s="636"/>
      <c r="J40" s="636"/>
      <c r="K40" s="636"/>
      <c r="L40" s="636"/>
      <c r="M40" s="636"/>
      <c r="N40" s="636"/>
      <c r="O40" s="636"/>
      <c r="P40" s="636"/>
      <c r="Q40" s="637"/>
      <c r="R40" s="638" t="s">
        <v>66</v>
      </c>
      <c r="S40" s="639"/>
      <c r="T40" s="639"/>
      <c r="U40" s="639"/>
      <c r="V40" s="639"/>
      <c r="W40" s="639"/>
      <c r="X40" s="639"/>
      <c r="Y40" s="640"/>
      <c r="Z40" s="671" t="s">
        <v>66</v>
      </c>
      <c r="AA40" s="671"/>
      <c r="AB40" s="671"/>
      <c r="AC40" s="671"/>
      <c r="AD40" s="672" t="s">
        <v>66</v>
      </c>
      <c r="AE40" s="672"/>
      <c r="AF40" s="672"/>
      <c r="AG40" s="672"/>
      <c r="AH40" s="672"/>
      <c r="AI40" s="672"/>
      <c r="AJ40" s="672"/>
      <c r="AK40" s="672"/>
      <c r="AL40" s="641" t="s">
        <v>66</v>
      </c>
      <c r="AM40" s="642"/>
      <c r="AN40" s="642"/>
      <c r="AO40" s="673"/>
      <c r="AQ40" s="681" t="s">
        <v>277</v>
      </c>
      <c r="AR40" s="682"/>
      <c r="AS40" s="682"/>
      <c r="AT40" s="682"/>
      <c r="AU40" s="682"/>
      <c r="AV40" s="682"/>
      <c r="AW40" s="682"/>
      <c r="AX40" s="682"/>
      <c r="AY40" s="683"/>
      <c r="AZ40" s="638" t="s">
        <v>66</v>
      </c>
      <c r="BA40" s="639"/>
      <c r="BB40" s="639"/>
      <c r="BC40" s="639"/>
      <c r="BD40" s="651"/>
      <c r="BE40" s="651"/>
      <c r="BF40" s="684"/>
      <c r="BG40" s="686" t="s">
        <v>278</v>
      </c>
      <c r="BH40" s="687"/>
      <c r="BI40" s="687"/>
      <c r="BJ40" s="687"/>
      <c r="BK40" s="687"/>
      <c r="BL40" s="91"/>
      <c r="BM40" s="678" t="s">
        <v>279</v>
      </c>
      <c r="BN40" s="678"/>
      <c r="BO40" s="678"/>
      <c r="BP40" s="678"/>
      <c r="BQ40" s="678"/>
      <c r="BR40" s="678"/>
      <c r="BS40" s="678"/>
      <c r="BT40" s="678"/>
      <c r="BU40" s="679"/>
      <c r="BV40" s="638">
        <v>153</v>
      </c>
      <c r="BW40" s="639"/>
      <c r="BX40" s="639"/>
      <c r="BY40" s="639"/>
      <c r="BZ40" s="639"/>
      <c r="CA40" s="639"/>
      <c r="CB40" s="685"/>
      <c r="CD40" s="677" t="s">
        <v>280</v>
      </c>
      <c r="CE40" s="678"/>
      <c r="CF40" s="678"/>
      <c r="CG40" s="678"/>
      <c r="CH40" s="678"/>
      <c r="CI40" s="678"/>
      <c r="CJ40" s="678"/>
      <c r="CK40" s="678"/>
      <c r="CL40" s="678"/>
      <c r="CM40" s="678"/>
      <c r="CN40" s="678"/>
      <c r="CO40" s="678"/>
      <c r="CP40" s="678"/>
      <c r="CQ40" s="679"/>
      <c r="CR40" s="638">
        <v>17390</v>
      </c>
      <c r="CS40" s="639"/>
      <c r="CT40" s="639"/>
      <c r="CU40" s="639"/>
      <c r="CV40" s="639"/>
      <c r="CW40" s="639"/>
      <c r="CX40" s="639"/>
      <c r="CY40" s="640"/>
      <c r="CZ40" s="641">
        <v>0.2</v>
      </c>
      <c r="DA40" s="653"/>
      <c r="DB40" s="653"/>
      <c r="DC40" s="654"/>
      <c r="DD40" s="644">
        <v>6480</v>
      </c>
      <c r="DE40" s="639"/>
      <c r="DF40" s="639"/>
      <c r="DG40" s="639"/>
      <c r="DH40" s="639"/>
      <c r="DI40" s="639"/>
      <c r="DJ40" s="639"/>
      <c r="DK40" s="640"/>
      <c r="DL40" s="644" t="s">
        <v>66</v>
      </c>
      <c r="DM40" s="639"/>
      <c r="DN40" s="639"/>
      <c r="DO40" s="639"/>
      <c r="DP40" s="639"/>
      <c r="DQ40" s="639"/>
      <c r="DR40" s="639"/>
      <c r="DS40" s="639"/>
      <c r="DT40" s="639"/>
      <c r="DU40" s="639"/>
      <c r="DV40" s="640"/>
      <c r="DW40" s="641" t="s">
        <v>66</v>
      </c>
      <c r="DX40" s="653"/>
      <c r="DY40" s="653"/>
      <c r="DZ40" s="653"/>
      <c r="EA40" s="653"/>
      <c r="EB40" s="653"/>
      <c r="EC40" s="680"/>
    </row>
    <row r="41" spans="2:133" ht="11.25" customHeight="1" x14ac:dyDescent="0.15">
      <c r="B41" s="635" t="s">
        <v>281</v>
      </c>
      <c r="C41" s="636"/>
      <c r="D41" s="636"/>
      <c r="E41" s="636"/>
      <c r="F41" s="636"/>
      <c r="G41" s="636"/>
      <c r="H41" s="636"/>
      <c r="I41" s="636"/>
      <c r="J41" s="636"/>
      <c r="K41" s="636"/>
      <c r="L41" s="636"/>
      <c r="M41" s="636"/>
      <c r="N41" s="636"/>
      <c r="O41" s="636"/>
      <c r="P41" s="636"/>
      <c r="Q41" s="637"/>
      <c r="R41" s="638" t="s">
        <v>66</v>
      </c>
      <c r="S41" s="639"/>
      <c r="T41" s="639"/>
      <c r="U41" s="639"/>
      <c r="V41" s="639"/>
      <c r="W41" s="639"/>
      <c r="X41" s="639"/>
      <c r="Y41" s="640"/>
      <c r="Z41" s="671" t="s">
        <v>66</v>
      </c>
      <c r="AA41" s="671"/>
      <c r="AB41" s="671"/>
      <c r="AC41" s="671"/>
      <c r="AD41" s="672" t="s">
        <v>66</v>
      </c>
      <c r="AE41" s="672"/>
      <c r="AF41" s="672"/>
      <c r="AG41" s="672"/>
      <c r="AH41" s="672"/>
      <c r="AI41" s="672"/>
      <c r="AJ41" s="672"/>
      <c r="AK41" s="672"/>
      <c r="AL41" s="641" t="s">
        <v>66</v>
      </c>
      <c r="AM41" s="642"/>
      <c r="AN41" s="642"/>
      <c r="AO41" s="673"/>
      <c r="AQ41" s="681" t="s">
        <v>282</v>
      </c>
      <c r="AR41" s="682"/>
      <c r="AS41" s="682"/>
      <c r="AT41" s="682"/>
      <c r="AU41" s="682"/>
      <c r="AV41" s="682"/>
      <c r="AW41" s="682"/>
      <c r="AX41" s="682"/>
      <c r="AY41" s="683"/>
      <c r="AZ41" s="638">
        <v>62813</v>
      </c>
      <c r="BA41" s="639"/>
      <c r="BB41" s="639"/>
      <c r="BC41" s="639"/>
      <c r="BD41" s="651"/>
      <c r="BE41" s="651"/>
      <c r="BF41" s="684"/>
      <c r="BG41" s="686"/>
      <c r="BH41" s="687"/>
      <c r="BI41" s="687"/>
      <c r="BJ41" s="687"/>
      <c r="BK41" s="687"/>
      <c r="BL41" s="91"/>
      <c r="BM41" s="678" t="s">
        <v>283</v>
      </c>
      <c r="BN41" s="678"/>
      <c r="BO41" s="678"/>
      <c r="BP41" s="678"/>
      <c r="BQ41" s="678"/>
      <c r="BR41" s="678"/>
      <c r="BS41" s="678"/>
      <c r="BT41" s="678"/>
      <c r="BU41" s="679"/>
      <c r="BV41" s="638">
        <v>8</v>
      </c>
      <c r="BW41" s="639"/>
      <c r="BX41" s="639"/>
      <c r="BY41" s="639"/>
      <c r="BZ41" s="639"/>
      <c r="CA41" s="639"/>
      <c r="CB41" s="685"/>
      <c r="CD41" s="677" t="s">
        <v>284</v>
      </c>
      <c r="CE41" s="678"/>
      <c r="CF41" s="678"/>
      <c r="CG41" s="678"/>
      <c r="CH41" s="678"/>
      <c r="CI41" s="678"/>
      <c r="CJ41" s="678"/>
      <c r="CK41" s="678"/>
      <c r="CL41" s="678"/>
      <c r="CM41" s="678"/>
      <c r="CN41" s="678"/>
      <c r="CO41" s="678"/>
      <c r="CP41" s="678"/>
      <c r="CQ41" s="679"/>
      <c r="CR41" s="638" t="s">
        <v>66</v>
      </c>
      <c r="CS41" s="651"/>
      <c r="CT41" s="651"/>
      <c r="CU41" s="651"/>
      <c r="CV41" s="651"/>
      <c r="CW41" s="651"/>
      <c r="CX41" s="651"/>
      <c r="CY41" s="652"/>
      <c r="CZ41" s="641" t="s">
        <v>66</v>
      </c>
      <c r="DA41" s="653"/>
      <c r="DB41" s="653"/>
      <c r="DC41" s="654"/>
      <c r="DD41" s="644" t="s">
        <v>66</v>
      </c>
      <c r="DE41" s="651"/>
      <c r="DF41" s="651"/>
      <c r="DG41" s="651"/>
      <c r="DH41" s="651"/>
      <c r="DI41" s="651"/>
      <c r="DJ41" s="651"/>
      <c r="DK41" s="65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35" t="s">
        <v>285</v>
      </c>
      <c r="C42" s="636"/>
      <c r="D42" s="636"/>
      <c r="E42" s="636"/>
      <c r="F42" s="636"/>
      <c r="G42" s="636"/>
      <c r="H42" s="636"/>
      <c r="I42" s="636"/>
      <c r="J42" s="636"/>
      <c r="K42" s="636"/>
      <c r="L42" s="636"/>
      <c r="M42" s="636"/>
      <c r="N42" s="636"/>
      <c r="O42" s="636"/>
      <c r="P42" s="636"/>
      <c r="Q42" s="637"/>
      <c r="R42" s="638">
        <v>109923</v>
      </c>
      <c r="S42" s="639"/>
      <c r="T42" s="639"/>
      <c r="U42" s="639"/>
      <c r="V42" s="639"/>
      <c r="W42" s="639"/>
      <c r="X42" s="639"/>
      <c r="Y42" s="640"/>
      <c r="Z42" s="671">
        <v>1.5</v>
      </c>
      <c r="AA42" s="671"/>
      <c r="AB42" s="671"/>
      <c r="AC42" s="671"/>
      <c r="AD42" s="672" t="s">
        <v>66</v>
      </c>
      <c r="AE42" s="672"/>
      <c r="AF42" s="672"/>
      <c r="AG42" s="672"/>
      <c r="AH42" s="672"/>
      <c r="AI42" s="672"/>
      <c r="AJ42" s="672"/>
      <c r="AK42" s="672"/>
      <c r="AL42" s="641" t="s">
        <v>66</v>
      </c>
      <c r="AM42" s="642"/>
      <c r="AN42" s="642"/>
      <c r="AO42" s="673"/>
      <c r="AQ42" s="674" t="s">
        <v>286</v>
      </c>
      <c r="AR42" s="675"/>
      <c r="AS42" s="675"/>
      <c r="AT42" s="675"/>
      <c r="AU42" s="675"/>
      <c r="AV42" s="675"/>
      <c r="AW42" s="675"/>
      <c r="AX42" s="675"/>
      <c r="AY42" s="676"/>
      <c r="AZ42" s="622">
        <v>154551</v>
      </c>
      <c r="BA42" s="661"/>
      <c r="BB42" s="661"/>
      <c r="BC42" s="661"/>
      <c r="BD42" s="623"/>
      <c r="BE42" s="623"/>
      <c r="BF42" s="667"/>
      <c r="BG42" s="688"/>
      <c r="BH42" s="689"/>
      <c r="BI42" s="689"/>
      <c r="BJ42" s="689"/>
      <c r="BK42" s="689"/>
      <c r="BL42" s="92"/>
      <c r="BM42" s="668" t="s">
        <v>287</v>
      </c>
      <c r="BN42" s="668"/>
      <c r="BO42" s="668"/>
      <c r="BP42" s="668"/>
      <c r="BQ42" s="668"/>
      <c r="BR42" s="668"/>
      <c r="BS42" s="668"/>
      <c r="BT42" s="668"/>
      <c r="BU42" s="669"/>
      <c r="BV42" s="622">
        <v>218</v>
      </c>
      <c r="BW42" s="661"/>
      <c r="BX42" s="661"/>
      <c r="BY42" s="661"/>
      <c r="BZ42" s="661"/>
      <c r="CA42" s="661"/>
      <c r="CB42" s="670"/>
      <c r="CD42" s="635" t="s">
        <v>288</v>
      </c>
      <c r="CE42" s="636"/>
      <c r="CF42" s="636"/>
      <c r="CG42" s="636"/>
      <c r="CH42" s="636"/>
      <c r="CI42" s="636"/>
      <c r="CJ42" s="636"/>
      <c r="CK42" s="636"/>
      <c r="CL42" s="636"/>
      <c r="CM42" s="636"/>
      <c r="CN42" s="636"/>
      <c r="CO42" s="636"/>
      <c r="CP42" s="636"/>
      <c r="CQ42" s="637"/>
      <c r="CR42" s="638">
        <v>1193446</v>
      </c>
      <c r="CS42" s="639"/>
      <c r="CT42" s="639"/>
      <c r="CU42" s="639"/>
      <c r="CV42" s="639"/>
      <c r="CW42" s="639"/>
      <c r="CX42" s="639"/>
      <c r="CY42" s="640"/>
      <c r="CZ42" s="641">
        <v>16.7</v>
      </c>
      <c r="DA42" s="642"/>
      <c r="DB42" s="642"/>
      <c r="DC42" s="643"/>
      <c r="DD42" s="644">
        <v>219296</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19" t="s">
        <v>289</v>
      </c>
      <c r="C43" s="620"/>
      <c r="D43" s="620"/>
      <c r="E43" s="620"/>
      <c r="F43" s="620"/>
      <c r="G43" s="620"/>
      <c r="H43" s="620"/>
      <c r="I43" s="620"/>
      <c r="J43" s="620"/>
      <c r="K43" s="620"/>
      <c r="L43" s="620"/>
      <c r="M43" s="620"/>
      <c r="N43" s="620"/>
      <c r="O43" s="620"/>
      <c r="P43" s="620"/>
      <c r="Q43" s="621"/>
      <c r="R43" s="622">
        <v>7394427</v>
      </c>
      <c r="S43" s="661"/>
      <c r="T43" s="661"/>
      <c r="U43" s="661"/>
      <c r="V43" s="661"/>
      <c r="W43" s="661"/>
      <c r="X43" s="661"/>
      <c r="Y43" s="662"/>
      <c r="Z43" s="663">
        <v>100</v>
      </c>
      <c r="AA43" s="663"/>
      <c r="AB43" s="663"/>
      <c r="AC43" s="663"/>
      <c r="AD43" s="664">
        <v>3965015</v>
      </c>
      <c r="AE43" s="664"/>
      <c r="AF43" s="664"/>
      <c r="AG43" s="664"/>
      <c r="AH43" s="664"/>
      <c r="AI43" s="664"/>
      <c r="AJ43" s="664"/>
      <c r="AK43" s="664"/>
      <c r="AL43" s="625">
        <v>100</v>
      </c>
      <c r="AM43" s="665"/>
      <c r="AN43" s="665"/>
      <c r="AO43" s="666"/>
      <c r="BV43" s="93"/>
      <c r="BW43" s="93"/>
      <c r="BX43" s="93"/>
      <c r="BY43" s="93"/>
      <c r="BZ43" s="93"/>
      <c r="CA43" s="93"/>
      <c r="CB43" s="93"/>
      <c r="CD43" s="635" t="s">
        <v>290</v>
      </c>
      <c r="CE43" s="636"/>
      <c r="CF43" s="636"/>
      <c r="CG43" s="636"/>
      <c r="CH43" s="636"/>
      <c r="CI43" s="636"/>
      <c r="CJ43" s="636"/>
      <c r="CK43" s="636"/>
      <c r="CL43" s="636"/>
      <c r="CM43" s="636"/>
      <c r="CN43" s="636"/>
      <c r="CO43" s="636"/>
      <c r="CP43" s="636"/>
      <c r="CQ43" s="637"/>
      <c r="CR43" s="638">
        <v>12226</v>
      </c>
      <c r="CS43" s="651"/>
      <c r="CT43" s="651"/>
      <c r="CU43" s="651"/>
      <c r="CV43" s="651"/>
      <c r="CW43" s="651"/>
      <c r="CX43" s="651"/>
      <c r="CY43" s="652"/>
      <c r="CZ43" s="641">
        <v>0.2</v>
      </c>
      <c r="DA43" s="653"/>
      <c r="DB43" s="653"/>
      <c r="DC43" s="654"/>
      <c r="DD43" s="644">
        <v>12226</v>
      </c>
      <c r="DE43" s="651"/>
      <c r="DF43" s="651"/>
      <c r="DG43" s="651"/>
      <c r="DH43" s="651"/>
      <c r="DI43" s="651"/>
      <c r="DJ43" s="651"/>
      <c r="DK43" s="65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655" t="s">
        <v>237</v>
      </c>
      <c r="CE44" s="656"/>
      <c r="CF44" s="635" t="s">
        <v>291</v>
      </c>
      <c r="CG44" s="636"/>
      <c r="CH44" s="636"/>
      <c r="CI44" s="636"/>
      <c r="CJ44" s="636"/>
      <c r="CK44" s="636"/>
      <c r="CL44" s="636"/>
      <c r="CM44" s="636"/>
      <c r="CN44" s="636"/>
      <c r="CO44" s="636"/>
      <c r="CP44" s="636"/>
      <c r="CQ44" s="637"/>
      <c r="CR44" s="638">
        <v>1193446</v>
      </c>
      <c r="CS44" s="639"/>
      <c r="CT44" s="639"/>
      <c r="CU44" s="639"/>
      <c r="CV44" s="639"/>
      <c r="CW44" s="639"/>
      <c r="CX44" s="639"/>
      <c r="CY44" s="640"/>
      <c r="CZ44" s="641">
        <v>16.7</v>
      </c>
      <c r="DA44" s="642"/>
      <c r="DB44" s="642"/>
      <c r="DC44" s="643"/>
      <c r="DD44" s="644">
        <v>219296</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95" t="s">
        <v>292</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657"/>
      <c r="CE45" s="658"/>
      <c r="CF45" s="635" t="s">
        <v>293</v>
      </c>
      <c r="CG45" s="636"/>
      <c r="CH45" s="636"/>
      <c r="CI45" s="636"/>
      <c r="CJ45" s="636"/>
      <c r="CK45" s="636"/>
      <c r="CL45" s="636"/>
      <c r="CM45" s="636"/>
      <c r="CN45" s="636"/>
      <c r="CO45" s="636"/>
      <c r="CP45" s="636"/>
      <c r="CQ45" s="637"/>
      <c r="CR45" s="638">
        <v>468308</v>
      </c>
      <c r="CS45" s="651"/>
      <c r="CT45" s="651"/>
      <c r="CU45" s="651"/>
      <c r="CV45" s="651"/>
      <c r="CW45" s="651"/>
      <c r="CX45" s="651"/>
      <c r="CY45" s="652"/>
      <c r="CZ45" s="641">
        <v>6.6</v>
      </c>
      <c r="DA45" s="653"/>
      <c r="DB45" s="653"/>
      <c r="DC45" s="654"/>
      <c r="DD45" s="644">
        <v>66002</v>
      </c>
      <c r="DE45" s="651"/>
      <c r="DF45" s="651"/>
      <c r="DG45" s="651"/>
      <c r="DH45" s="651"/>
      <c r="DI45" s="651"/>
      <c r="DJ45" s="651"/>
      <c r="DK45" s="65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96" t="s">
        <v>294</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657"/>
      <c r="CE46" s="658"/>
      <c r="CF46" s="635" t="s">
        <v>295</v>
      </c>
      <c r="CG46" s="636"/>
      <c r="CH46" s="636"/>
      <c r="CI46" s="636"/>
      <c r="CJ46" s="636"/>
      <c r="CK46" s="636"/>
      <c r="CL46" s="636"/>
      <c r="CM46" s="636"/>
      <c r="CN46" s="636"/>
      <c r="CO46" s="636"/>
      <c r="CP46" s="636"/>
      <c r="CQ46" s="637"/>
      <c r="CR46" s="638">
        <v>656946</v>
      </c>
      <c r="CS46" s="639"/>
      <c r="CT46" s="639"/>
      <c r="CU46" s="639"/>
      <c r="CV46" s="639"/>
      <c r="CW46" s="639"/>
      <c r="CX46" s="639"/>
      <c r="CY46" s="640"/>
      <c r="CZ46" s="641">
        <v>9.1999999999999993</v>
      </c>
      <c r="DA46" s="642"/>
      <c r="DB46" s="642"/>
      <c r="DC46" s="643"/>
      <c r="DD46" s="644">
        <v>153217</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97" t="s">
        <v>296</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7"/>
      <c r="CE47" s="658"/>
      <c r="CF47" s="635" t="s">
        <v>297</v>
      </c>
      <c r="CG47" s="636"/>
      <c r="CH47" s="636"/>
      <c r="CI47" s="636"/>
      <c r="CJ47" s="636"/>
      <c r="CK47" s="636"/>
      <c r="CL47" s="636"/>
      <c r="CM47" s="636"/>
      <c r="CN47" s="636"/>
      <c r="CO47" s="636"/>
      <c r="CP47" s="636"/>
      <c r="CQ47" s="637"/>
      <c r="CR47" s="638" t="s">
        <v>66</v>
      </c>
      <c r="CS47" s="651"/>
      <c r="CT47" s="651"/>
      <c r="CU47" s="651"/>
      <c r="CV47" s="651"/>
      <c r="CW47" s="651"/>
      <c r="CX47" s="651"/>
      <c r="CY47" s="652"/>
      <c r="CZ47" s="641" t="s">
        <v>66</v>
      </c>
      <c r="DA47" s="653"/>
      <c r="DB47" s="653"/>
      <c r="DC47" s="654"/>
      <c r="DD47" s="644" t="s">
        <v>66</v>
      </c>
      <c r="DE47" s="651"/>
      <c r="DF47" s="651"/>
      <c r="DG47" s="651"/>
      <c r="DH47" s="651"/>
      <c r="DI47" s="651"/>
      <c r="DJ47" s="651"/>
      <c r="DK47" s="652"/>
      <c r="DL47" s="645"/>
      <c r="DM47" s="646"/>
      <c r="DN47" s="646"/>
      <c r="DO47" s="646"/>
      <c r="DP47" s="646"/>
      <c r="DQ47" s="646"/>
      <c r="DR47" s="646"/>
      <c r="DS47" s="646"/>
      <c r="DT47" s="646"/>
      <c r="DU47" s="646"/>
      <c r="DV47" s="647"/>
      <c r="DW47" s="648"/>
      <c r="DX47" s="649"/>
      <c r="DY47" s="649"/>
      <c r="DZ47" s="649"/>
      <c r="EA47" s="649"/>
      <c r="EB47" s="649"/>
      <c r="EC47" s="650"/>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659"/>
      <c r="CE48" s="660"/>
      <c r="CF48" s="635" t="s">
        <v>298</v>
      </c>
      <c r="CG48" s="636"/>
      <c r="CH48" s="636"/>
      <c r="CI48" s="636"/>
      <c r="CJ48" s="636"/>
      <c r="CK48" s="636"/>
      <c r="CL48" s="636"/>
      <c r="CM48" s="636"/>
      <c r="CN48" s="636"/>
      <c r="CO48" s="636"/>
      <c r="CP48" s="636"/>
      <c r="CQ48" s="637"/>
      <c r="CR48" s="638" t="s">
        <v>66</v>
      </c>
      <c r="CS48" s="639"/>
      <c r="CT48" s="639"/>
      <c r="CU48" s="639"/>
      <c r="CV48" s="639"/>
      <c r="CW48" s="639"/>
      <c r="CX48" s="639"/>
      <c r="CY48" s="640"/>
      <c r="CZ48" s="641" t="s">
        <v>66</v>
      </c>
      <c r="DA48" s="642"/>
      <c r="DB48" s="642"/>
      <c r="DC48" s="643"/>
      <c r="DD48" s="644" t="s">
        <v>66</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19" t="s">
        <v>299</v>
      </c>
      <c r="CE49" s="620"/>
      <c r="CF49" s="620"/>
      <c r="CG49" s="620"/>
      <c r="CH49" s="620"/>
      <c r="CI49" s="620"/>
      <c r="CJ49" s="620"/>
      <c r="CK49" s="620"/>
      <c r="CL49" s="620"/>
      <c r="CM49" s="620"/>
      <c r="CN49" s="620"/>
      <c r="CO49" s="620"/>
      <c r="CP49" s="620"/>
      <c r="CQ49" s="621"/>
      <c r="CR49" s="622">
        <v>7140634</v>
      </c>
      <c r="CS49" s="623"/>
      <c r="CT49" s="623"/>
      <c r="CU49" s="623"/>
      <c r="CV49" s="623"/>
      <c r="CW49" s="623"/>
      <c r="CX49" s="623"/>
      <c r="CY49" s="624"/>
      <c r="CZ49" s="625">
        <v>100</v>
      </c>
      <c r="DA49" s="626"/>
      <c r="DB49" s="626"/>
      <c r="DC49" s="627"/>
      <c r="DD49" s="628">
        <v>4600315</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ou3cvtP8etTaJMwjp0+aSjvQzdhfvxcWq7GKw7RYEQLE6dKgy2VywfeIZLFG2YZlIO9p9Db7pASh87BzAcsLGQ==" saltValue="hNbNowGUHO8zX9ojfHE8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F47:CQ47"/>
    <mergeCell ref="CR47:CY47"/>
    <mergeCell ref="CZ47:DC47"/>
    <mergeCell ref="DD47:DK47"/>
    <mergeCell ref="DL47:DV47"/>
    <mergeCell ref="DW47:EC47"/>
    <mergeCell ref="CF46:CQ46"/>
    <mergeCell ref="CR46:CY46"/>
    <mergeCell ref="CZ46:DC46"/>
    <mergeCell ref="DD46:DK46"/>
    <mergeCell ref="DL46:DV46"/>
    <mergeCell ref="DW46:EC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election activeCell="AY15" sqref="AY15:BM15"/>
    </sheetView>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300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166" t="s">
        <v>301</v>
      </c>
      <c r="DK2" s="1167"/>
      <c r="DL2" s="1167"/>
      <c r="DM2" s="1167"/>
      <c r="DN2" s="1167"/>
      <c r="DO2" s="1168"/>
      <c r="DP2" s="106"/>
      <c r="DQ2" s="1166" t="s">
        <v>302</v>
      </c>
      <c r="DR2" s="1167"/>
      <c r="DS2" s="1167"/>
      <c r="DT2" s="1167"/>
      <c r="DU2" s="1167"/>
      <c r="DV2" s="1167"/>
      <c r="DW2" s="1167"/>
      <c r="DX2" s="1167"/>
      <c r="DY2" s="1167"/>
      <c r="DZ2" s="1168"/>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1116" t="s">
        <v>303</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09"/>
      <c r="BA4" s="109"/>
      <c r="BB4" s="109"/>
      <c r="BC4" s="109"/>
      <c r="BD4" s="109"/>
      <c r="BE4" s="110"/>
      <c r="BF4" s="110"/>
      <c r="BG4" s="110"/>
      <c r="BH4" s="110"/>
      <c r="BI4" s="110"/>
      <c r="BJ4" s="110"/>
      <c r="BK4" s="110"/>
      <c r="BL4" s="110"/>
      <c r="BM4" s="110"/>
      <c r="BN4" s="110"/>
      <c r="BO4" s="110"/>
      <c r="BP4" s="110"/>
      <c r="BQ4" s="109" t="s">
        <v>304</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1056" t="s">
        <v>305</v>
      </c>
      <c r="B5" s="1057"/>
      <c r="C5" s="1057"/>
      <c r="D5" s="1057"/>
      <c r="E5" s="1057"/>
      <c r="F5" s="1057"/>
      <c r="G5" s="1057"/>
      <c r="H5" s="1057"/>
      <c r="I5" s="1057"/>
      <c r="J5" s="1057"/>
      <c r="K5" s="1057"/>
      <c r="L5" s="1057"/>
      <c r="M5" s="1057"/>
      <c r="N5" s="1057"/>
      <c r="O5" s="1057"/>
      <c r="P5" s="1058"/>
      <c r="Q5" s="1042" t="s">
        <v>306</v>
      </c>
      <c r="R5" s="1043"/>
      <c r="S5" s="1043"/>
      <c r="T5" s="1043"/>
      <c r="U5" s="1044"/>
      <c r="V5" s="1042" t="s">
        <v>307</v>
      </c>
      <c r="W5" s="1043"/>
      <c r="X5" s="1043"/>
      <c r="Y5" s="1043"/>
      <c r="Z5" s="1044"/>
      <c r="AA5" s="1042" t="s">
        <v>308</v>
      </c>
      <c r="AB5" s="1043"/>
      <c r="AC5" s="1043"/>
      <c r="AD5" s="1043"/>
      <c r="AE5" s="1043"/>
      <c r="AF5" s="1169" t="s">
        <v>309</v>
      </c>
      <c r="AG5" s="1043"/>
      <c r="AH5" s="1043"/>
      <c r="AI5" s="1043"/>
      <c r="AJ5" s="1048"/>
      <c r="AK5" s="1043" t="s">
        <v>310</v>
      </c>
      <c r="AL5" s="1043"/>
      <c r="AM5" s="1043"/>
      <c r="AN5" s="1043"/>
      <c r="AO5" s="1044"/>
      <c r="AP5" s="1042" t="s">
        <v>311</v>
      </c>
      <c r="AQ5" s="1043"/>
      <c r="AR5" s="1043"/>
      <c r="AS5" s="1043"/>
      <c r="AT5" s="1044"/>
      <c r="AU5" s="1042" t="s">
        <v>312</v>
      </c>
      <c r="AV5" s="1043"/>
      <c r="AW5" s="1043"/>
      <c r="AX5" s="1043"/>
      <c r="AY5" s="1048"/>
      <c r="AZ5" s="113"/>
      <c r="BA5" s="113"/>
      <c r="BB5" s="113"/>
      <c r="BC5" s="113"/>
      <c r="BD5" s="113"/>
      <c r="BE5" s="114"/>
      <c r="BF5" s="114"/>
      <c r="BG5" s="114"/>
      <c r="BH5" s="114"/>
      <c r="BI5" s="114"/>
      <c r="BJ5" s="114"/>
      <c r="BK5" s="114"/>
      <c r="BL5" s="114"/>
      <c r="BM5" s="114"/>
      <c r="BN5" s="114"/>
      <c r="BO5" s="114"/>
      <c r="BP5" s="114"/>
      <c r="BQ5" s="1056" t="s">
        <v>313</v>
      </c>
      <c r="BR5" s="1057"/>
      <c r="BS5" s="1057"/>
      <c r="BT5" s="1057"/>
      <c r="BU5" s="1057"/>
      <c r="BV5" s="1057"/>
      <c r="BW5" s="1057"/>
      <c r="BX5" s="1057"/>
      <c r="BY5" s="1057"/>
      <c r="BZ5" s="1057"/>
      <c r="CA5" s="1057"/>
      <c r="CB5" s="1057"/>
      <c r="CC5" s="1057"/>
      <c r="CD5" s="1057"/>
      <c r="CE5" s="1057"/>
      <c r="CF5" s="1057"/>
      <c r="CG5" s="1058"/>
      <c r="CH5" s="1042" t="s">
        <v>314</v>
      </c>
      <c r="CI5" s="1043"/>
      <c r="CJ5" s="1043"/>
      <c r="CK5" s="1043"/>
      <c r="CL5" s="1044"/>
      <c r="CM5" s="1042" t="s">
        <v>315</v>
      </c>
      <c r="CN5" s="1043"/>
      <c r="CO5" s="1043"/>
      <c r="CP5" s="1043"/>
      <c r="CQ5" s="1044"/>
      <c r="CR5" s="1042" t="s">
        <v>316</v>
      </c>
      <c r="CS5" s="1043"/>
      <c r="CT5" s="1043"/>
      <c r="CU5" s="1043"/>
      <c r="CV5" s="1044"/>
      <c r="CW5" s="1042" t="s">
        <v>317</v>
      </c>
      <c r="CX5" s="1043"/>
      <c r="CY5" s="1043"/>
      <c r="CZ5" s="1043"/>
      <c r="DA5" s="1044"/>
      <c r="DB5" s="1042" t="s">
        <v>318</v>
      </c>
      <c r="DC5" s="1043"/>
      <c r="DD5" s="1043"/>
      <c r="DE5" s="1043"/>
      <c r="DF5" s="1044"/>
      <c r="DG5" s="1154" t="s">
        <v>319</v>
      </c>
      <c r="DH5" s="1155"/>
      <c r="DI5" s="1155"/>
      <c r="DJ5" s="1155"/>
      <c r="DK5" s="1156"/>
      <c r="DL5" s="1154" t="s">
        <v>320</v>
      </c>
      <c r="DM5" s="1155"/>
      <c r="DN5" s="1155"/>
      <c r="DO5" s="1155"/>
      <c r="DP5" s="1156"/>
      <c r="DQ5" s="1042" t="s">
        <v>321</v>
      </c>
      <c r="DR5" s="1043"/>
      <c r="DS5" s="1043"/>
      <c r="DT5" s="1043"/>
      <c r="DU5" s="1044"/>
      <c r="DV5" s="1042" t="s">
        <v>312</v>
      </c>
      <c r="DW5" s="1043"/>
      <c r="DX5" s="1043"/>
      <c r="DY5" s="1043"/>
      <c r="DZ5" s="1048"/>
      <c r="EA5" s="111"/>
    </row>
    <row r="6" spans="1:131" s="112" customFormat="1" ht="26.25" customHeight="1" thickBot="1" x14ac:dyDescent="0.2">
      <c r="A6" s="1059"/>
      <c r="B6" s="1060"/>
      <c r="C6" s="1060"/>
      <c r="D6" s="1060"/>
      <c r="E6" s="1060"/>
      <c r="F6" s="1060"/>
      <c r="G6" s="1060"/>
      <c r="H6" s="1060"/>
      <c r="I6" s="1060"/>
      <c r="J6" s="1060"/>
      <c r="K6" s="1060"/>
      <c r="L6" s="1060"/>
      <c r="M6" s="1060"/>
      <c r="N6" s="1060"/>
      <c r="O6" s="1060"/>
      <c r="P6" s="1061"/>
      <c r="Q6" s="1045"/>
      <c r="R6" s="1046"/>
      <c r="S6" s="1046"/>
      <c r="T6" s="1046"/>
      <c r="U6" s="1047"/>
      <c r="V6" s="1045"/>
      <c r="W6" s="1046"/>
      <c r="X6" s="1046"/>
      <c r="Y6" s="1046"/>
      <c r="Z6" s="1047"/>
      <c r="AA6" s="1045"/>
      <c r="AB6" s="1046"/>
      <c r="AC6" s="1046"/>
      <c r="AD6" s="1046"/>
      <c r="AE6" s="1046"/>
      <c r="AF6" s="1170"/>
      <c r="AG6" s="1046"/>
      <c r="AH6" s="1046"/>
      <c r="AI6" s="1046"/>
      <c r="AJ6" s="1049"/>
      <c r="AK6" s="1046"/>
      <c r="AL6" s="1046"/>
      <c r="AM6" s="1046"/>
      <c r="AN6" s="1046"/>
      <c r="AO6" s="1047"/>
      <c r="AP6" s="1045"/>
      <c r="AQ6" s="1046"/>
      <c r="AR6" s="1046"/>
      <c r="AS6" s="1046"/>
      <c r="AT6" s="1047"/>
      <c r="AU6" s="1045"/>
      <c r="AV6" s="1046"/>
      <c r="AW6" s="1046"/>
      <c r="AX6" s="1046"/>
      <c r="AY6" s="1049"/>
      <c r="AZ6" s="109"/>
      <c r="BA6" s="109"/>
      <c r="BB6" s="109"/>
      <c r="BC6" s="109"/>
      <c r="BD6" s="109"/>
      <c r="BE6" s="110"/>
      <c r="BF6" s="110"/>
      <c r="BG6" s="110"/>
      <c r="BH6" s="110"/>
      <c r="BI6" s="110"/>
      <c r="BJ6" s="110"/>
      <c r="BK6" s="110"/>
      <c r="BL6" s="110"/>
      <c r="BM6" s="110"/>
      <c r="BN6" s="110"/>
      <c r="BO6" s="110"/>
      <c r="BP6" s="110"/>
      <c r="BQ6" s="1059"/>
      <c r="BR6" s="1060"/>
      <c r="BS6" s="1060"/>
      <c r="BT6" s="1060"/>
      <c r="BU6" s="1060"/>
      <c r="BV6" s="1060"/>
      <c r="BW6" s="1060"/>
      <c r="BX6" s="1060"/>
      <c r="BY6" s="1060"/>
      <c r="BZ6" s="1060"/>
      <c r="CA6" s="1060"/>
      <c r="CB6" s="1060"/>
      <c r="CC6" s="1060"/>
      <c r="CD6" s="1060"/>
      <c r="CE6" s="1060"/>
      <c r="CF6" s="1060"/>
      <c r="CG6" s="106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57"/>
      <c r="DH6" s="1158"/>
      <c r="DI6" s="1158"/>
      <c r="DJ6" s="1158"/>
      <c r="DK6" s="1159"/>
      <c r="DL6" s="1157"/>
      <c r="DM6" s="1158"/>
      <c r="DN6" s="1158"/>
      <c r="DO6" s="1158"/>
      <c r="DP6" s="1159"/>
      <c r="DQ6" s="1045"/>
      <c r="DR6" s="1046"/>
      <c r="DS6" s="1046"/>
      <c r="DT6" s="1046"/>
      <c r="DU6" s="1047"/>
      <c r="DV6" s="1045"/>
      <c r="DW6" s="1046"/>
      <c r="DX6" s="1046"/>
      <c r="DY6" s="1046"/>
      <c r="DZ6" s="1049"/>
      <c r="EA6" s="111"/>
    </row>
    <row r="7" spans="1:131" s="112" customFormat="1" ht="26.25" customHeight="1" thickTop="1" x14ac:dyDescent="0.15">
      <c r="A7" s="115">
        <v>1</v>
      </c>
      <c r="B7" s="1103" t="s">
        <v>322</v>
      </c>
      <c r="C7" s="1104"/>
      <c r="D7" s="1104"/>
      <c r="E7" s="1104"/>
      <c r="F7" s="1104"/>
      <c r="G7" s="1104"/>
      <c r="H7" s="1104"/>
      <c r="I7" s="1104"/>
      <c r="J7" s="1104"/>
      <c r="K7" s="1104"/>
      <c r="L7" s="1104"/>
      <c r="M7" s="1104"/>
      <c r="N7" s="1104"/>
      <c r="O7" s="1104"/>
      <c r="P7" s="1105"/>
      <c r="Q7" s="1160">
        <v>7394</v>
      </c>
      <c r="R7" s="1161"/>
      <c r="S7" s="1161"/>
      <c r="T7" s="1161"/>
      <c r="U7" s="1161"/>
      <c r="V7" s="1161">
        <v>7141</v>
      </c>
      <c r="W7" s="1161"/>
      <c r="X7" s="1161"/>
      <c r="Y7" s="1161"/>
      <c r="Z7" s="1161"/>
      <c r="AA7" s="1161">
        <v>253</v>
      </c>
      <c r="AB7" s="1161"/>
      <c r="AC7" s="1161"/>
      <c r="AD7" s="1161"/>
      <c r="AE7" s="1162"/>
      <c r="AF7" s="1163">
        <v>250</v>
      </c>
      <c r="AG7" s="1164"/>
      <c r="AH7" s="1164"/>
      <c r="AI7" s="1164"/>
      <c r="AJ7" s="1165"/>
      <c r="AK7" s="1147" t="s">
        <v>323</v>
      </c>
      <c r="AL7" s="1148"/>
      <c r="AM7" s="1148"/>
      <c r="AN7" s="1148"/>
      <c r="AO7" s="1148"/>
      <c r="AP7" s="1148">
        <v>7458</v>
      </c>
      <c r="AQ7" s="1148"/>
      <c r="AR7" s="1148"/>
      <c r="AS7" s="1148"/>
      <c r="AT7" s="1148"/>
      <c r="AU7" s="1149"/>
      <c r="AV7" s="1149"/>
      <c r="AW7" s="1149"/>
      <c r="AX7" s="1149"/>
      <c r="AY7" s="1150"/>
      <c r="AZ7" s="109"/>
      <c r="BA7" s="109"/>
      <c r="BB7" s="109"/>
      <c r="BC7" s="109"/>
      <c r="BD7" s="109"/>
      <c r="BE7" s="110"/>
      <c r="BF7" s="110"/>
      <c r="BG7" s="110"/>
      <c r="BH7" s="110"/>
      <c r="BI7" s="110"/>
      <c r="BJ7" s="110"/>
      <c r="BK7" s="110"/>
      <c r="BL7" s="110"/>
      <c r="BM7" s="110"/>
      <c r="BN7" s="110"/>
      <c r="BO7" s="110"/>
      <c r="BP7" s="110"/>
      <c r="BQ7" s="116">
        <v>1</v>
      </c>
      <c r="BR7" s="117"/>
      <c r="BS7" s="1151"/>
      <c r="BT7" s="1152"/>
      <c r="BU7" s="1152"/>
      <c r="BV7" s="1152"/>
      <c r="BW7" s="1152"/>
      <c r="BX7" s="1152"/>
      <c r="BY7" s="1152"/>
      <c r="BZ7" s="1152"/>
      <c r="CA7" s="1152"/>
      <c r="CB7" s="1152"/>
      <c r="CC7" s="1152"/>
      <c r="CD7" s="1152"/>
      <c r="CE7" s="1152"/>
      <c r="CF7" s="1152"/>
      <c r="CG7" s="1153"/>
      <c r="CH7" s="1144"/>
      <c r="CI7" s="1145"/>
      <c r="CJ7" s="1145"/>
      <c r="CK7" s="1145"/>
      <c r="CL7" s="1146"/>
      <c r="CM7" s="1144"/>
      <c r="CN7" s="1145"/>
      <c r="CO7" s="1145"/>
      <c r="CP7" s="1145"/>
      <c r="CQ7" s="1146"/>
      <c r="CR7" s="1144"/>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41"/>
      <c r="DW7" s="1142"/>
      <c r="DX7" s="1142"/>
      <c r="DY7" s="1142"/>
      <c r="DZ7" s="1143"/>
      <c r="EA7" s="111"/>
    </row>
    <row r="8" spans="1:131" s="112" customFormat="1" ht="26.25" customHeight="1" x14ac:dyDescent="0.15">
      <c r="A8" s="118">
        <v>2</v>
      </c>
      <c r="B8" s="1084"/>
      <c r="C8" s="1085"/>
      <c r="D8" s="1085"/>
      <c r="E8" s="1085"/>
      <c r="F8" s="1085"/>
      <c r="G8" s="1085"/>
      <c r="H8" s="1085"/>
      <c r="I8" s="1085"/>
      <c r="J8" s="1085"/>
      <c r="K8" s="1085"/>
      <c r="L8" s="1085"/>
      <c r="M8" s="1085"/>
      <c r="N8" s="1085"/>
      <c r="O8" s="1085"/>
      <c r="P8" s="1086"/>
      <c r="Q8" s="1096"/>
      <c r="R8" s="1097"/>
      <c r="S8" s="1097"/>
      <c r="T8" s="1097"/>
      <c r="U8" s="1097"/>
      <c r="V8" s="1097"/>
      <c r="W8" s="1097"/>
      <c r="X8" s="1097"/>
      <c r="Y8" s="1097"/>
      <c r="Z8" s="1097"/>
      <c r="AA8" s="1097"/>
      <c r="AB8" s="1097"/>
      <c r="AC8" s="1097"/>
      <c r="AD8" s="1097"/>
      <c r="AE8" s="1098"/>
      <c r="AF8" s="1090"/>
      <c r="AG8" s="1091"/>
      <c r="AH8" s="1091"/>
      <c r="AI8" s="1091"/>
      <c r="AJ8" s="1092"/>
      <c r="AK8" s="1139"/>
      <c r="AL8" s="1140"/>
      <c r="AM8" s="1140"/>
      <c r="AN8" s="1140"/>
      <c r="AO8" s="1140"/>
      <c r="AP8" s="1140"/>
      <c r="AQ8" s="1140"/>
      <c r="AR8" s="1140"/>
      <c r="AS8" s="1140"/>
      <c r="AT8" s="1140"/>
      <c r="AU8" s="1137"/>
      <c r="AV8" s="1137"/>
      <c r="AW8" s="1137"/>
      <c r="AX8" s="1137"/>
      <c r="AY8" s="1138"/>
      <c r="AZ8" s="109"/>
      <c r="BA8" s="109"/>
      <c r="BB8" s="109"/>
      <c r="BC8" s="109"/>
      <c r="BD8" s="109"/>
      <c r="BE8" s="110"/>
      <c r="BF8" s="110"/>
      <c r="BG8" s="110"/>
      <c r="BH8" s="110"/>
      <c r="BI8" s="110"/>
      <c r="BJ8" s="110"/>
      <c r="BK8" s="110"/>
      <c r="BL8" s="110"/>
      <c r="BM8" s="110"/>
      <c r="BN8" s="110"/>
      <c r="BO8" s="110"/>
      <c r="BP8" s="110"/>
      <c r="BQ8" s="119">
        <v>2</v>
      </c>
      <c r="BR8" s="120"/>
      <c r="BS8" s="1069"/>
      <c r="BT8" s="1070"/>
      <c r="BU8" s="1070"/>
      <c r="BV8" s="1070"/>
      <c r="BW8" s="1070"/>
      <c r="BX8" s="1070"/>
      <c r="BY8" s="1070"/>
      <c r="BZ8" s="1070"/>
      <c r="CA8" s="1070"/>
      <c r="CB8" s="1070"/>
      <c r="CC8" s="1070"/>
      <c r="CD8" s="1070"/>
      <c r="CE8" s="1070"/>
      <c r="CF8" s="1070"/>
      <c r="CG8" s="1071"/>
      <c r="CH8" s="1050"/>
      <c r="CI8" s="1051"/>
      <c r="CJ8" s="1051"/>
      <c r="CK8" s="1051"/>
      <c r="CL8" s="1052"/>
      <c r="CM8" s="1050"/>
      <c r="CN8" s="1051"/>
      <c r="CO8" s="1051"/>
      <c r="CP8" s="1051"/>
      <c r="CQ8" s="1052"/>
      <c r="CR8" s="1050"/>
      <c r="CS8" s="1051"/>
      <c r="CT8" s="1051"/>
      <c r="CU8" s="1051"/>
      <c r="CV8" s="1052"/>
      <c r="CW8" s="1050"/>
      <c r="CX8" s="1051"/>
      <c r="CY8" s="1051"/>
      <c r="CZ8" s="1051"/>
      <c r="DA8" s="1052"/>
      <c r="DB8" s="1050"/>
      <c r="DC8" s="1051"/>
      <c r="DD8" s="1051"/>
      <c r="DE8" s="1051"/>
      <c r="DF8" s="1052"/>
      <c r="DG8" s="1050"/>
      <c r="DH8" s="1051"/>
      <c r="DI8" s="1051"/>
      <c r="DJ8" s="1051"/>
      <c r="DK8" s="1052"/>
      <c r="DL8" s="1050"/>
      <c r="DM8" s="1051"/>
      <c r="DN8" s="1051"/>
      <c r="DO8" s="1051"/>
      <c r="DP8" s="1052"/>
      <c r="DQ8" s="1050"/>
      <c r="DR8" s="1051"/>
      <c r="DS8" s="1051"/>
      <c r="DT8" s="1051"/>
      <c r="DU8" s="1052"/>
      <c r="DV8" s="1053"/>
      <c r="DW8" s="1054"/>
      <c r="DX8" s="1054"/>
      <c r="DY8" s="1054"/>
      <c r="DZ8" s="1055"/>
      <c r="EA8" s="111"/>
    </row>
    <row r="9" spans="1:131" s="112" customFormat="1" ht="26.25" customHeight="1" x14ac:dyDescent="0.15">
      <c r="A9" s="118">
        <v>3</v>
      </c>
      <c r="B9" s="1084"/>
      <c r="C9" s="1085"/>
      <c r="D9" s="1085"/>
      <c r="E9" s="1085"/>
      <c r="F9" s="1085"/>
      <c r="G9" s="1085"/>
      <c r="H9" s="1085"/>
      <c r="I9" s="1085"/>
      <c r="J9" s="1085"/>
      <c r="K9" s="1085"/>
      <c r="L9" s="1085"/>
      <c r="M9" s="1085"/>
      <c r="N9" s="1085"/>
      <c r="O9" s="1085"/>
      <c r="P9" s="1086"/>
      <c r="Q9" s="1096"/>
      <c r="R9" s="1097"/>
      <c r="S9" s="1097"/>
      <c r="T9" s="1097"/>
      <c r="U9" s="1097"/>
      <c r="V9" s="1097"/>
      <c r="W9" s="1097"/>
      <c r="X9" s="1097"/>
      <c r="Y9" s="1097"/>
      <c r="Z9" s="1097"/>
      <c r="AA9" s="1097"/>
      <c r="AB9" s="1097"/>
      <c r="AC9" s="1097"/>
      <c r="AD9" s="1097"/>
      <c r="AE9" s="1098"/>
      <c r="AF9" s="1090"/>
      <c r="AG9" s="1091"/>
      <c r="AH9" s="1091"/>
      <c r="AI9" s="1091"/>
      <c r="AJ9" s="1092"/>
      <c r="AK9" s="1139"/>
      <c r="AL9" s="1140"/>
      <c r="AM9" s="1140"/>
      <c r="AN9" s="1140"/>
      <c r="AO9" s="1140"/>
      <c r="AP9" s="1140"/>
      <c r="AQ9" s="1140"/>
      <c r="AR9" s="1140"/>
      <c r="AS9" s="1140"/>
      <c r="AT9" s="1140"/>
      <c r="AU9" s="1137"/>
      <c r="AV9" s="1137"/>
      <c r="AW9" s="1137"/>
      <c r="AX9" s="1137"/>
      <c r="AY9" s="1138"/>
      <c r="AZ9" s="109"/>
      <c r="BA9" s="109"/>
      <c r="BB9" s="109"/>
      <c r="BC9" s="109"/>
      <c r="BD9" s="109"/>
      <c r="BE9" s="110"/>
      <c r="BF9" s="110"/>
      <c r="BG9" s="110"/>
      <c r="BH9" s="110"/>
      <c r="BI9" s="110"/>
      <c r="BJ9" s="110"/>
      <c r="BK9" s="110"/>
      <c r="BL9" s="110"/>
      <c r="BM9" s="110"/>
      <c r="BN9" s="110"/>
      <c r="BO9" s="110"/>
      <c r="BP9" s="110"/>
      <c r="BQ9" s="119">
        <v>3</v>
      </c>
      <c r="BR9" s="120"/>
      <c r="BS9" s="1069"/>
      <c r="BT9" s="1070"/>
      <c r="BU9" s="1070"/>
      <c r="BV9" s="1070"/>
      <c r="BW9" s="1070"/>
      <c r="BX9" s="1070"/>
      <c r="BY9" s="1070"/>
      <c r="BZ9" s="1070"/>
      <c r="CA9" s="1070"/>
      <c r="CB9" s="1070"/>
      <c r="CC9" s="1070"/>
      <c r="CD9" s="1070"/>
      <c r="CE9" s="1070"/>
      <c r="CF9" s="1070"/>
      <c r="CG9" s="1071"/>
      <c r="CH9" s="1050"/>
      <c r="CI9" s="1051"/>
      <c r="CJ9" s="1051"/>
      <c r="CK9" s="1051"/>
      <c r="CL9" s="1052"/>
      <c r="CM9" s="1050"/>
      <c r="CN9" s="1051"/>
      <c r="CO9" s="1051"/>
      <c r="CP9" s="1051"/>
      <c r="CQ9" s="1052"/>
      <c r="CR9" s="1050"/>
      <c r="CS9" s="1051"/>
      <c r="CT9" s="1051"/>
      <c r="CU9" s="1051"/>
      <c r="CV9" s="1052"/>
      <c r="CW9" s="1050"/>
      <c r="CX9" s="1051"/>
      <c r="CY9" s="1051"/>
      <c r="CZ9" s="1051"/>
      <c r="DA9" s="1052"/>
      <c r="DB9" s="1050"/>
      <c r="DC9" s="1051"/>
      <c r="DD9" s="1051"/>
      <c r="DE9" s="1051"/>
      <c r="DF9" s="1052"/>
      <c r="DG9" s="1050"/>
      <c r="DH9" s="1051"/>
      <c r="DI9" s="1051"/>
      <c r="DJ9" s="1051"/>
      <c r="DK9" s="1052"/>
      <c r="DL9" s="1050"/>
      <c r="DM9" s="1051"/>
      <c r="DN9" s="1051"/>
      <c r="DO9" s="1051"/>
      <c r="DP9" s="1052"/>
      <c r="DQ9" s="1050"/>
      <c r="DR9" s="1051"/>
      <c r="DS9" s="1051"/>
      <c r="DT9" s="1051"/>
      <c r="DU9" s="1052"/>
      <c r="DV9" s="1053"/>
      <c r="DW9" s="1054"/>
      <c r="DX9" s="1054"/>
      <c r="DY9" s="1054"/>
      <c r="DZ9" s="1055"/>
      <c r="EA9" s="111"/>
    </row>
    <row r="10" spans="1:131" s="112" customFormat="1" ht="26.25" customHeight="1" x14ac:dyDescent="0.15">
      <c r="A10" s="118">
        <v>4</v>
      </c>
      <c r="B10" s="1084"/>
      <c r="C10" s="1085"/>
      <c r="D10" s="1085"/>
      <c r="E10" s="1085"/>
      <c r="F10" s="1085"/>
      <c r="G10" s="1085"/>
      <c r="H10" s="1085"/>
      <c r="I10" s="1085"/>
      <c r="J10" s="1085"/>
      <c r="K10" s="1085"/>
      <c r="L10" s="1085"/>
      <c r="M10" s="1085"/>
      <c r="N10" s="1085"/>
      <c r="O10" s="1085"/>
      <c r="P10" s="1086"/>
      <c r="Q10" s="1096"/>
      <c r="R10" s="1097"/>
      <c r="S10" s="1097"/>
      <c r="T10" s="1097"/>
      <c r="U10" s="1097"/>
      <c r="V10" s="1097"/>
      <c r="W10" s="1097"/>
      <c r="X10" s="1097"/>
      <c r="Y10" s="1097"/>
      <c r="Z10" s="1097"/>
      <c r="AA10" s="1097"/>
      <c r="AB10" s="1097"/>
      <c r="AC10" s="1097"/>
      <c r="AD10" s="1097"/>
      <c r="AE10" s="1098"/>
      <c r="AF10" s="1090"/>
      <c r="AG10" s="1091"/>
      <c r="AH10" s="1091"/>
      <c r="AI10" s="1091"/>
      <c r="AJ10" s="1092"/>
      <c r="AK10" s="1139"/>
      <c r="AL10" s="1140"/>
      <c r="AM10" s="1140"/>
      <c r="AN10" s="1140"/>
      <c r="AO10" s="1140"/>
      <c r="AP10" s="1140"/>
      <c r="AQ10" s="1140"/>
      <c r="AR10" s="1140"/>
      <c r="AS10" s="1140"/>
      <c r="AT10" s="1140"/>
      <c r="AU10" s="1137"/>
      <c r="AV10" s="1137"/>
      <c r="AW10" s="1137"/>
      <c r="AX10" s="1137"/>
      <c r="AY10" s="1138"/>
      <c r="AZ10" s="109"/>
      <c r="BA10" s="109"/>
      <c r="BB10" s="109"/>
      <c r="BC10" s="109"/>
      <c r="BD10" s="109"/>
      <c r="BE10" s="110"/>
      <c r="BF10" s="110"/>
      <c r="BG10" s="110"/>
      <c r="BH10" s="110"/>
      <c r="BI10" s="110"/>
      <c r="BJ10" s="110"/>
      <c r="BK10" s="110"/>
      <c r="BL10" s="110"/>
      <c r="BM10" s="110"/>
      <c r="BN10" s="110"/>
      <c r="BO10" s="110"/>
      <c r="BP10" s="110"/>
      <c r="BQ10" s="119">
        <v>4</v>
      </c>
      <c r="BR10" s="120"/>
      <c r="BS10" s="1069"/>
      <c r="BT10" s="1070"/>
      <c r="BU10" s="1070"/>
      <c r="BV10" s="1070"/>
      <c r="BW10" s="1070"/>
      <c r="BX10" s="1070"/>
      <c r="BY10" s="1070"/>
      <c r="BZ10" s="1070"/>
      <c r="CA10" s="1070"/>
      <c r="CB10" s="1070"/>
      <c r="CC10" s="1070"/>
      <c r="CD10" s="1070"/>
      <c r="CE10" s="1070"/>
      <c r="CF10" s="1070"/>
      <c r="CG10" s="1071"/>
      <c r="CH10" s="1050"/>
      <c r="CI10" s="1051"/>
      <c r="CJ10" s="1051"/>
      <c r="CK10" s="1051"/>
      <c r="CL10" s="1052"/>
      <c r="CM10" s="1050"/>
      <c r="CN10" s="1051"/>
      <c r="CO10" s="1051"/>
      <c r="CP10" s="1051"/>
      <c r="CQ10" s="1052"/>
      <c r="CR10" s="1050"/>
      <c r="CS10" s="1051"/>
      <c r="CT10" s="1051"/>
      <c r="CU10" s="1051"/>
      <c r="CV10" s="1052"/>
      <c r="CW10" s="1050"/>
      <c r="CX10" s="1051"/>
      <c r="CY10" s="1051"/>
      <c r="CZ10" s="1051"/>
      <c r="DA10" s="1052"/>
      <c r="DB10" s="1050"/>
      <c r="DC10" s="1051"/>
      <c r="DD10" s="1051"/>
      <c r="DE10" s="1051"/>
      <c r="DF10" s="1052"/>
      <c r="DG10" s="1050"/>
      <c r="DH10" s="1051"/>
      <c r="DI10" s="1051"/>
      <c r="DJ10" s="1051"/>
      <c r="DK10" s="1052"/>
      <c r="DL10" s="1050"/>
      <c r="DM10" s="1051"/>
      <c r="DN10" s="1051"/>
      <c r="DO10" s="1051"/>
      <c r="DP10" s="1052"/>
      <c r="DQ10" s="1050"/>
      <c r="DR10" s="1051"/>
      <c r="DS10" s="1051"/>
      <c r="DT10" s="1051"/>
      <c r="DU10" s="1052"/>
      <c r="DV10" s="1053"/>
      <c r="DW10" s="1054"/>
      <c r="DX10" s="1054"/>
      <c r="DY10" s="1054"/>
      <c r="DZ10" s="1055"/>
      <c r="EA10" s="111"/>
    </row>
    <row r="11" spans="1:131" s="112" customFormat="1" ht="26.25" customHeight="1" x14ac:dyDescent="0.15">
      <c r="A11" s="118">
        <v>5</v>
      </c>
      <c r="B11" s="1084"/>
      <c r="C11" s="1085"/>
      <c r="D11" s="1085"/>
      <c r="E11" s="1085"/>
      <c r="F11" s="1085"/>
      <c r="G11" s="1085"/>
      <c r="H11" s="1085"/>
      <c r="I11" s="1085"/>
      <c r="J11" s="1085"/>
      <c r="K11" s="1085"/>
      <c r="L11" s="1085"/>
      <c r="M11" s="1085"/>
      <c r="N11" s="1085"/>
      <c r="O11" s="1085"/>
      <c r="P11" s="1086"/>
      <c r="Q11" s="1096"/>
      <c r="R11" s="1097"/>
      <c r="S11" s="1097"/>
      <c r="T11" s="1097"/>
      <c r="U11" s="1097"/>
      <c r="V11" s="1097"/>
      <c r="W11" s="1097"/>
      <c r="X11" s="1097"/>
      <c r="Y11" s="1097"/>
      <c r="Z11" s="1097"/>
      <c r="AA11" s="1097"/>
      <c r="AB11" s="1097"/>
      <c r="AC11" s="1097"/>
      <c r="AD11" s="1097"/>
      <c r="AE11" s="1098"/>
      <c r="AF11" s="1090"/>
      <c r="AG11" s="1091"/>
      <c r="AH11" s="1091"/>
      <c r="AI11" s="1091"/>
      <c r="AJ11" s="1092"/>
      <c r="AK11" s="1139"/>
      <c r="AL11" s="1140"/>
      <c r="AM11" s="1140"/>
      <c r="AN11" s="1140"/>
      <c r="AO11" s="1140"/>
      <c r="AP11" s="1140"/>
      <c r="AQ11" s="1140"/>
      <c r="AR11" s="1140"/>
      <c r="AS11" s="1140"/>
      <c r="AT11" s="1140"/>
      <c r="AU11" s="1137"/>
      <c r="AV11" s="1137"/>
      <c r="AW11" s="1137"/>
      <c r="AX11" s="1137"/>
      <c r="AY11" s="1138"/>
      <c r="AZ11" s="109"/>
      <c r="BA11" s="109"/>
      <c r="BB11" s="109"/>
      <c r="BC11" s="109"/>
      <c r="BD11" s="109"/>
      <c r="BE11" s="110"/>
      <c r="BF11" s="110"/>
      <c r="BG11" s="110"/>
      <c r="BH11" s="110"/>
      <c r="BI11" s="110"/>
      <c r="BJ11" s="110"/>
      <c r="BK11" s="110"/>
      <c r="BL11" s="110"/>
      <c r="BM11" s="110"/>
      <c r="BN11" s="110"/>
      <c r="BO11" s="110"/>
      <c r="BP11" s="110"/>
      <c r="BQ11" s="119">
        <v>5</v>
      </c>
      <c r="BR11" s="120"/>
      <c r="BS11" s="1069"/>
      <c r="BT11" s="1070"/>
      <c r="BU11" s="1070"/>
      <c r="BV11" s="1070"/>
      <c r="BW11" s="1070"/>
      <c r="BX11" s="1070"/>
      <c r="BY11" s="1070"/>
      <c r="BZ11" s="1070"/>
      <c r="CA11" s="1070"/>
      <c r="CB11" s="1070"/>
      <c r="CC11" s="1070"/>
      <c r="CD11" s="1070"/>
      <c r="CE11" s="1070"/>
      <c r="CF11" s="1070"/>
      <c r="CG11" s="1071"/>
      <c r="CH11" s="1050"/>
      <c r="CI11" s="1051"/>
      <c r="CJ11" s="1051"/>
      <c r="CK11" s="1051"/>
      <c r="CL11" s="1052"/>
      <c r="CM11" s="1050"/>
      <c r="CN11" s="1051"/>
      <c r="CO11" s="1051"/>
      <c r="CP11" s="1051"/>
      <c r="CQ11" s="1052"/>
      <c r="CR11" s="1050"/>
      <c r="CS11" s="1051"/>
      <c r="CT11" s="1051"/>
      <c r="CU11" s="1051"/>
      <c r="CV11" s="1052"/>
      <c r="CW11" s="1050"/>
      <c r="CX11" s="1051"/>
      <c r="CY11" s="1051"/>
      <c r="CZ11" s="1051"/>
      <c r="DA11" s="1052"/>
      <c r="DB11" s="1050"/>
      <c r="DC11" s="1051"/>
      <c r="DD11" s="1051"/>
      <c r="DE11" s="1051"/>
      <c r="DF11" s="1052"/>
      <c r="DG11" s="1050"/>
      <c r="DH11" s="1051"/>
      <c r="DI11" s="1051"/>
      <c r="DJ11" s="1051"/>
      <c r="DK11" s="1052"/>
      <c r="DL11" s="1050"/>
      <c r="DM11" s="1051"/>
      <c r="DN11" s="1051"/>
      <c r="DO11" s="1051"/>
      <c r="DP11" s="1052"/>
      <c r="DQ11" s="1050"/>
      <c r="DR11" s="1051"/>
      <c r="DS11" s="1051"/>
      <c r="DT11" s="1051"/>
      <c r="DU11" s="1052"/>
      <c r="DV11" s="1053"/>
      <c r="DW11" s="1054"/>
      <c r="DX11" s="1054"/>
      <c r="DY11" s="1054"/>
      <c r="DZ11" s="1055"/>
      <c r="EA11" s="111"/>
    </row>
    <row r="12" spans="1:131" s="112" customFormat="1" ht="26.25" customHeight="1" x14ac:dyDescent="0.15">
      <c r="A12" s="118">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39"/>
      <c r="AL12" s="1140"/>
      <c r="AM12" s="1140"/>
      <c r="AN12" s="1140"/>
      <c r="AO12" s="1140"/>
      <c r="AP12" s="1140"/>
      <c r="AQ12" s="1140"/>
      <c r="AR12" s="1140"/>
      <c r="AS12" s="1140"/>
      <c r="AT12" s="1140"/>
      <c r="AU12" s="1137"/>
      <c r="AV12" s="1137"/>
      <c r="AW12" s="1137"/>
      <c r="AX12" s="1137"/>
      <c r="AY12" s="1138"/>
      <c r="AZ12" s="109"/>
      <c r="BA12" s="109"/>
      <c r="BB12" s="109"/>
      <c r="BC12" s="109"/>
      <c r="BD12" s="109"/>
      <c r="BE12" s="110"/>
      <c r="BF12" s="110"/>
      <c r="BG12" s="110"/>
      <c r="BH12" s="110"/>
      <c r="BI12" s="110"/>
      <c r="BJ12" s="110"/>
      <c r="BK12" s="110"/>
      <c r="BL12" s="110"/>
      <c r="BM12" s="110"/>
      <c r="BN12" s="110"/>
      <c r="BO12" s="110"/>
      <c r="BP12" s="110"/>
      <c r="BQ12" s="119">
        <v>6</v>
      </c>
      <c r="BR12" s="120"/>
      <c r="BS12" s="1069"/>
      <c r="BT12" s="1070"/>
      <c r="BU12" s="1070"/>
      <c r="BV12" s="1070"/>
      <c r="BW12" s="1070"/>
      <c r="BX12" s="1070"/>
      <c r="BY12" s="1070"/>
      <c r="BZ12" s="1070"/>
      <c r="CA12" s="1070"/>
      <c r="CB12" s="1070"/>
      <c r="CC12" s="1070"/>
      <c r="CD12" s="1070"/>
      <c r="CE12" s="1070"/>
      <c r="CF12" s="1070"/>
      <c r="CG12" s="1071"/>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111"/>
    </row>
    <row r="13" spans="1:131" s="112" customFormat="1" ht="26.25" customHeight="1" x14ac:dyDescent="0.15">
      <c r="A13" s="118">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39"/>
      <c r="AL13" s="1140"/>
      <c r="AM13" s="1140"/>
      <c r="AN13" s="1140"/>
      <c r="AO13" s="1140"/>
      <c r="AP13" s="1140"/>
      <c r="AQ13" s="1140"/>
      <c r="AR13" s="1140"/>
      <c r="AS13" s="1140"/>
      <c r="AT13" s="1140"/>
      <c r="AU13" s="1137"/>
      <c r="AV13" s="1137"/>
      <c r="AW13" s="1137"/>
      <c r="AX13" s="1137"/>
      <c r="AY13" s="1138"/>
      <c r="AZ13" s="109"/>
      <c r="BA13" s="109"/>
      <c r="BB13" s="109"/>
      <c r="BC13" s="109"/>
      <c r="BD13" s="109"/>
      <c r="BE13" s="110"/>
      <c r="BF13" s="110"/>
      <c r="BG13" s="110"/>
      <c r="BH13" s="110"/>
      <c r="BI13" s="110"/>
      <c r="BJ13" s="110"/>
      <c r="BK13" s="110"/>
      <c r="BL13" s="110"/>
      <c r="BM13" s="110"/>
      <c r="BN13" s="110"/>
      <c r="BO13" s="110"/>
      <c r="BP13" s="110"/>
      <c r="BQ13" s="119">
        <v>7</v>
      </c>
      <c r="BR13" s="120"/>
      <c r="BS13" s="1069"/>
      <c r="BT13" s="1070"/>
      <c r="BU13" s="1070"/>
      <c r="BV13" s="1070"/>
      <c r="BW13" s="1070"/>
      <c r="BX13" s="1070"/>
      <c r="BY13" s="1070"/>
      <c r="BZ13" s="1070"/>
      <c r="CA13" s="1070"/>
      <c r="CB13" s="1070"/>
      <c r="CC13" s="1070"/>
      <c r="CD13" s="1070"/>
      <c r="CE13" s="1070"/>
      <c r="CF13" s="1070"/>
      <c r="CG13" s="1071"/>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111"/>
    </row>
    <row r="14" spans="1:131" s="112" customFormat="1" ht="26.25" customHeight="1" x14ac:dyDescent="0.15">
      <c r="A14" s="118">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39"/>
      <c r="AL14" s="1140"/>
      <c r="AM14" s="1140"/>
      <c r="AN14" s="1140"/>
      <c r="AO14" s="1140"/>
      <c r="AP14" s="1140"/>
      <c r="AQ14" s="1140"/>
      <c r="AR14" s="1140"/>
      <c r="AS14" s="1140"/>
      <c r="AT14" s="1140"/>
      <c r="AU14" s="1137"/>
      <c r="AV14" s="1137"/>
      <c r="AW14" s="1137"/>
      <c r="AX14" s="1137"/>
      <c r="AY14" s="1138"/>
      <c r="AZ14" s="109"/>
      <c r="BA14" s="109"/>
      <c r="BB14" s="109"/>
      <c r="BC14" s="109"/>
      <c r="BD14" s="109"/>
      <c r="BE14" s="110"/>
      <c r="BF14" s="110"/>
      <c r="BG14" s="110"/>
      <c r="BH14" s="110"/>
      <c r="BI14" s="110"/>
      <c r="BJ14" s="110"/>
      <c r="BK14" s="110"/>
      <c r="BL14" s="110"/>
      <c r="BM14" s="110"/>
      <c r="BN14" s="110"/>
      <c r="BO14" s="110"/>
      <c r="BP14" s="110"/>
      <c r="BQ14" s="119">
        <v>8</v>
      </c>
      <c r="BR14" s="120"/>
      <c r="BS14" s="1069"/>
      <c r="BT14" s="1070"/>
      <c r="BU14" s="1070"/>
      <c r="BV14" s="1070"/>
      <c r="BW14" s="1070"/>
      <c r="BX14" s="1070"/>
      <c r="BY14" s="1070"/>
      <c r="BZ14" s="1070"/>
      <c r="CA14" s="1070"/>
      <c r="CB14" s="1070"/>
      <c r="CC14" s="1070"/>
      <c r="CD14" s="1070"/>
      <c r="CE14" s="1070"/>
      <c r="CF14" s="1070"/>
      <c r="CG14" s="1071"/>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111"/>
    </row>
    <row r="15" spans="1:131" s="112" customFormat="1" ht="26.25" customHeight="1" x14ac:dyDescent="0.15">
      <c r="A15" s="118">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39"/>
      <c r="AL15" s="1140"/>
      <c r="AM15" s="1140"/>
      <c r="AN15" s="1140"/>
      <c r="AO15" s="1140"/>
      <c r="AP15" s="1140"/>
      <c r="AQ15" s="1140"/>
      <c r="AR15" s="1140"/>
      <c r="AS15" s="1140"/>
      <c r="AT15" s="1140"/>
      <c r="AU15" s="1137"/>
      <c r="AV15" s="1137"/>
      <c r="AW15" s="1137"/>
      <c r="AX15" s="1137"/>
      <c r="AY15" s="1138"/>
      <c r="AZ15" s="109"/>
      <c r="BA15" s="109"/>
      <c r="BB15" s="109"/>
      <c r="BC15" s="109"/>
      <c r="BD15" s="109"/>
      <c r="BE15" s="110"/>
      <c r="BF15" s="110"/>
      <c r="BG15" s="110"/>
      <c r="BH15" s="110"/>
      <c r="BI15" s="110"/>
      <c r="BJ15" s="110"/>
      <c r="BK15" s="110"/>
      <c r="BL15" s="110"/>
      <c r="BM15" s="110"/>
      <c r="BN15" s="110"/>
      <c r="BO15" s="110"/>
      <c r="BP15" s="110"/>
      <c r="BQ15" s="119">
        <v>9</v>
      </c>
      <c r="BR15" s="120"/>
      <c r="BS15" s="1069"/>
      <c r="BT15" s="1070"/>
      <c r="BU15" s="1070"/>
      <c r="BV15" s="1070"/>
      <c r="BW15" s="1070"/>
      <c r="BX15" s="1070"/>
      <c r="BY15" s="1070"/>
      <c r="BZ15" s="1070"/>
      <c r="CA15" s="1070"/>
      <c r="CB15" s="1070"/>
      <c r="CC15" s="1070"/>
      <c r="CD15" s="1070"/>
      <c r="CE15" s="1070"/>
      <c r="CF15" s="1070"/>
      <c r="CG15" s="1071"/>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111"/>
    </row>
    <row r="16" spans="1:131" s="112" customFormat="1" ht="26.25" customHeight="1" x14ac:dyDescent="0.15">
      <c r="A16" s="118">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39"/>
      <c r="AL16" s="1140"/>
      <c r="AM16" s="1140"/>
      <c r="AN16" s="1140"/>
      <c r="AO16" s="1140"/>
      <c r="AP16" s="1140"/>
      <c r="AQ16" s="1140"/>
      <c r="AR16" s="1140"/>
      <c r="AS16" s="1140"/>
      <c r="AT16" s="1140"/>
      <c r="AU16" s="1137"/>
      <c r="AV16" s="1137"/>
      <c r="AW16" s="1137"/>
      <c r="AX16" s="1137"/>
      <c r="AY16" s="1138"/>
      <c r="AZ16" s="109"/>
      <c r="BA16" s="109"/>
      <c r="BB16" s="109"/>
      <c r="BC16" s="109"/>
      <c r="BD16" s="109"/>
      <c r="BE16" s="110"/>
      <c r="BF16" s="110"/>
      <c r="BG16" s="110"/>
      <c r="BH16" s="110"/>
      <c r="BI16" s="110"/>
      <c r="BJ16" s="110"/>
      <c r="BK16" s="110"/>
      <c r="BL16" s="110"/>
      <c r="BM16" s="110"/>
      <c r="BN16" s="110"/>
      <c r="BO16" s="110"/>
      <c r="BP16" s="110"/>
      <c r="BQ16" s="119">
        <v>10</v>
      </c>
      <c r="BR16" s="120"/>
      <c r="BS16" s="1069"/>
      <c r="BT16" s="1070"/>
      <c r="BU16" s="1070"/>
      <c r="BV16" s="1070"/>
      <c r="BW16" s="1070"/>
      <c r="BX16" s="1070"/>
      <c r="BY16" s="1070"/>
      <c r="BZ16" s="1070"/>
      <c r="CA16" s="1070"/>
      <c r="CB16" s="1070"/>
      <c r="CC16" s="1070"/>
      <c r="CD16" s="1070"/>
      <c r="CE16" s="1070"/>
      <c r="CF16" s="1070"/>
      <c r="CG16" s="1071"/>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111"/>
    </row>
    <row r="17" spans="1:131" s="112" customFormat="1" ht="26.25" customHeight="1" x14ac:dyDescent="0.15">
      <c r="A17" s="118">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39"/>
      <c r="AL17" s="1140"/>
      <c r="AM17" s="1140"/>
      <c r="AN17" s="1140"/>
      <c r="AO17" s="1140"/>
      <c r="AP17" s="1140"/>
      <c r="AQ17" s="1140"/>
      <c r="AR17" s="1140"/>
      <c r="AS17" s="1140"/>
      <c r="AT17" s="1140"/>
      <c r="AU17" s="1137"/>
      <c r="AV17" s="1137"/>
      <c r="AW17" s="1137"/>
      <c r="AX17" s="1137"/>
      <c r="AY17" s="1138"/>
      <c r="AZ17" s="109"/>
      <c r="BA17" s="109"/>
      <c r="BB17" s="109"/>
      <c r="BC17" s="109"/>
      <c r="BD17" s="109"/>
      <c r="BE17" s="110"/>
      <c r="BF17" s="110"/>
      <c r="BG17" s="110"/>
      <c r="BH17" s="110"/>
      <c r="BI17" s="110"/>
      <c r="BJ17" s="110"/>
      <c r="BK17" s="110"/>
      <c r="BL17" s="110"/>
      <c r="BM17" s="110"/>
      <c r="BN17" s="110"/>
      <c r="BO17" s="110"/>
      <c r="BP17" s="110"/>
      <c r="BQ17" s="119">
        <v>11</v>
      </c>
      <c r="BR17" s="120"/>
      <c r="BS17" s="1069"/>
      <c r="BT17" s="1070"/>
      <c r="BU17" s="1070"/>
      <c r="BV17" s="1070"/>
      <c r="BW17" s="1070"/>
      <c r="BX17" s="1070"/>
      <c r="BY17" s="1070"/>
      <c r="BZ17" s="1070"/>
      <c r="CA17" s="1070"/>
      <c r="CB17" s="1070"/>
      <c r="CC17" s="1070"/>
      <c r="CD17" s="1070"/>
      <c r="CE17" s="1070"/>
      <c r="CF17" s="1070"/>
      <c r="CG17" s="1071"/>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111"/>
    </row>
    <row r="18" spans="1:131" s="112" customFormat="1" ht="26.25" customHeight="1" x14ac:dyDescent="0.15">
      <c r="A18" s="118">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39"/>
      <c r="AL18" s="1140"/>
      <c r="AM18" s="1140"/>
      <c r="AN18" s="1140"/>
      <c r="AO18" s="1140"/>
      <c r="AP18" s="1140"/>
      <c r="AQ18" s="1140"/>
      <c r="AR18" s="1140"/>
      <c r="AS18" s="1140"/>
      <c r="AT18" s="1140"/>
      <c r="AU18" s="1137"/>
      <c r="AV18" s="1137"/>
      <c r="AW18" s="1137"/>
      <c r="AX18" s="1137"/>
      <c r="AY18" s="1138"/>
      <c r="AZ18" s="109"/>
      <c r="BA18" s="109"/>
      <c r="BB18" s="109"/>
      <c r="BC18" s="109"/>
      <c r="BD18" s="109"/>
      <c r="BE18" s="110"/>
      <c r="BF18" s="110"/>
      <c r="BG18" s="110"/>
      <c r="BH18" s="110"/>
      <c r="BI18" s="110"/>
      <c r="BJ18" s="110"/>
      <c r="BK18" s="110"/>
      <c r="BL18" s="110"/>
      <c r="BM18" s="110"/>
      <c r="BN18" s="110"/>
      <c r="BO18" s="110"/>
      <c r="BP18" s="110"/>
      <c r="BQ18" s="119">
        <v>12</v>
      </c>
      <c r="BR18" s="120"/>
      <c r="BS18" s="1069"/>
      <c r="BT18" s="1070"/>
      <c r="BU18" s="1070"/>
      <c r="BV18" s="1070"/>
      <c r="BW18" s="1070"/>
      <c r="BX18" s="1070"/>
      <c r="BY18" s="1070"/>
      <c r="BZ18" s="1070"/>
      <c r="CA18" s="1070"/>
      <c r="CB18" s="1070"/>
      <c r="CC18" s="1070"/>
      <c r="CD18" s="1070"/>
      <c r="CE18" s="1070"/>
      <c r="CF18" s="1070"/>
      <c r="CG18" s="1071"/>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111"/>
    </row>
    <row r="19" spans="1:131" s="112" customFormat="1" ht="26.25" customHeight="1" x14ac:dyDescent="0.15">
      <c r="A19" s="118">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39"/>
      <c r="AL19" s="1140"/>
      <c r="AM19" s="1140"/>
      <c r="AN19" s="1140"/>
      <c r="AO19" s="1140"/>
      <c r="AP19" s="1140"/>
      <c r="AQ19" s="1140"/>
      <c r="AR19" s="1140"/>
      <c r="AS19" s="1140"/>
      <c r="AT19" s="1140"/>
      <c r="AU19" s="1137"/>
      <c r="AV19" s="1137"/>
      <c r="AW19" s="1137"/>
      <c r="AX19" s="1137"/>
      <c r="AY19" s="1138"/>
      <c r="AZ19" s="109"/>
      <c r="BA19" s="109"/>
      <c r="BB19" s="109"/>
      <c r="BC19" s="109"/>
      <c r="BD19" s="109"/>
      <c r="BE19" s="110"/>
      <c r="BF19" s="110"/>
      <c r="BG19" s="110"/>
      <c r="BH19" s="110"/>
      <c r="BI19" s="110"/>
      <c r="BJ19" s="110"/>
      <c r="BK19" s="110"/>
      <c r="BL19" s="110"/>
      <c r="BM19" s="110"/>
      <c r="BN19" s="110"/>
      <c r="BO19" s="110"/>
      <c r="BP19" s="110"/>
      <c r="BQ19" s="119">
        <v>13</v>
      </c>
      <c r="BR19" s="120"/>
      <c r="BS19" s="1069"/>
      <c r="BT19" s="1070"/>
      <c r="BU19" s="1070"/>
      <c r="BV19" s="1070"/>
      <c r="BW19" s="1070"/>
      <c r="BX19" s="1070"/>
      <c r="BY19" s="1070"/>
      <c r="BZ19" s="1070"/>
      <c r="CA19" s="1070"/>
      <c r="CB19" s="1070"/>
      <c r="CC19" s="1070"/>
      <c r="CD19" s="1070"/>
      <c r="CE19" s="1070"/>
      <c r="CF19" s="1070"/>
      <c r="CG19" s="1071"/>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111"/>
    </row>
    <row r="20" spans="1:131" s="112" customFormat="1" ht="26.25" customHeight="1" x14ac:dyDescent="0.15">
      <c r="A20" s="118">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39"/>
      <c r="AL20" s="1140"/>
      <c r="AM20" s="1140"/>
      <c r="AN20" s="1140"/>
      <c r="AO20" s="1140"/>
      <c r="AP20" s="1140"/>
      <c r="AQ20" s="1140"/>
      <c r="AR20" s="1140"/>
      <c r="AS20" s="1140"/>
      <c r="AT20" s="1140"/>
      <c r="AU20" s="1137"/>
      <c r="AV20" s="1137"/>
      <c r="AW20" s="1137"/>
      <c r="AX20" s="1137"/>
      <c r="AY20" s="1138"/>
      <c r="AZ20" s="109"/>
      <c r="BA20" s="109"/>
      <c r="BB20" s="109"/>
      <c r="BC20" s="109"/>
      <c r="BD20" s="109"/>
      <c r="BE20" s="110"/>
      <c r="BF20" s="110"/>
      <c r="BG20" s="110"/>
      <c r="BH20" s="110"/>
      <c r="BI20" s="110"/>
      <c r="BJ20" s="110"/>
      <c r="BK20" s="110"/>
      <c r="BL20" s="110"/>
      <c r="BM20" s="110"/>
      <c r="BN20" s="110"/>
      <c r="BO20" s="110"/>
      <c r="BP20" s="110"/>
      <c r="BQ20" s="119">
        <v>14</v>
      </c>
      <c r="BR20" s="120"/>
      <c r="BS20" s="1069"/>
      <c r="BT20" s="1070"/>
      <c r="BU20" s="1070"/>
      <c r="BV20" s="1070"/>
      <c r="BW20" s="1070"/>
      <c r="BX20" s="1070"/>
      <c r="BY20" s="1070"/>
      <c r="BZ20" s="1070"/>
      <c r="CA20" s="1070"/>
      <c r="CB20" s="1070"/>
      <c r="CC20" s="1070"/>
      <c r="CD20" s="1070"/>
      <c r="CE20" s="1070"/>
      <c r="CF20" s="1070"/>
      <c r="CG20" s="1071"/>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111"/>
    </row>
    <row r="21" spans="1:131" s="112" customFormat="1" ht="26.25" customHeight="1" thickBot="1" x14ac:dyDescent="0.2">
      <c r="A21" s="118">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39"/>
      <c r="AL21" s="1140"/>
      <c r="AM21" s="1140"/>
      <c r="AN21" s="1140"/>
      <c r="AO21" s="1140"/>
      <c r="AP21" s="1140"/>
      <c r="AQ21" s="1140"/>
      <c r="AR21" s="1140"/>
      <c r="AS21" s="1140"/>
      <c r="AT21" s="1140"/>
      <c r="AU21" s="1137"/>
      <c r="AV21" s="1137"/>
      <c r="AW21" s="1137"/>
      <c r="AX21" s="1137"/>
      <c r="AY21" s="1138"/>
      <c r="AZ21" s="109"/>
      <c r="BA21" s="109"/>
      <c r="BB21" s="109"/>
      <c r="BC21" s="109"/>
      <c r="BD21" s="109"/>
      <c r="BE21" s="110"/>
      <c r="BF21" s="110"/>
      <c r="BG21" s="110"/>
      <c r="BH21" s="110"/>
      <c r="BI21" s="110"/>
      <c r="BJ21" s="110"/>
      <c r="BK21" s="110"/>
      <c r="BL21" s="110"/>
      <c r="BM21" s="110"/>
      <c r="BN21" s="110"/>
      <c r="BO21" s="110"/>
      <c r="BP21" s="110"/>
      <c r="BQ21" s="119">
        <v>15</v>
      </c>
      <c r="BR21" s="120"/>
      <c r="BS21" s="1069"/>
      <c r="BT21" s="1070"/>
      <c r="BU21" s="1070"/>
      <c r="BV21" s="1070"/>
      <c r="BW21" s="1070"/>
      <c r="BX21" s="1070"/>
      <c r="BY21" s="1070"/>
      <c r="BZ21" s="1070"/>
      <c r="CA21" s="1070"/>
      <c r="CB21" s="1070"/>
      <c r="CC21" s="1070"/>
      <c r="CD21" s="1070"/>
      <c r="CE21" s="1070"/>
      <c r="CF21" s="1070"/>
      <c r="CG21" s="1071"/>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111"/>
    </row>
    <row r="22" spans="1:131" s="112" customFormat="1" ht="26.25" customHeight="1" x14ac:dyDescent="0.15">
      <c r="A22" s="118">
        <v>16</v>
      </c>
      <c r="B22" s="1084"/>
      <c r="C22" s="1085"/>
      <c r="D22" s="1085"/>
      <c r="E22" s="1085"/>
      <c r="F22" s="1085"/>
      <c r="G22" s="1085"/>
      <c r="H22" s="1085"/>
      <c r="I22" s="1085"/>
      <c r="J22" s="1085"/>
      <c r="K22" s="1085"/>
      <c r="L22" s="1085"/>
      <c r="M22" s="1085"/>
      <c r="N22" s="1085"/>
      <c r="O22" s="1085"/>
      <c r="P22" s="1086"/>
      <c r="Q22" s="1134"/>
      <c r="R22" s="1135"/>
      <c r="S22" s="1135"/>
      <c r="T22" s="1135"/>
      <c r="U22" s="1135"/>
      <c r="V22" s="1135"/>
      <c r="W22" s="1135"/>
      <c r="X22" s="1135"/>
      <c r="Y22" s="1135"/>
      <c r="Z22" s="1135"/>
      <c r="AA22" s="1135"/>
      <c r="AB22" s="1135"/>
      <c r="AC22" s="1135"/>
      <c r="AD22" s="1135"/>
      <c r="AE22" s="1136"/>
      <c r="AF22" s="1090"/>
      <c r="AG22" s="1091"/>
      <c r="AH22" s="1091"/>
      <c r="AI22" s="1091"/>
      <c r="AJ22" s="1092"/>
      <c r="AK22" s="1130"/>
      <c r="AL22" s="1131"/>
      <c r="AM22" s="1131"/>
      <c r="AN22" s="1131"/>
      <c r="AO22" s="1131"/>
      <c r="AP22" s="1131"/>
      <c r="AQ22" s="1131"/>
      <c r="AR22" s="1131"/>
      <c r="AS22" s="1131"/>
      <c r="AT22" s="1131"/>
      <c r="AU22" s="1132"/>
      <c r="AV22" s="1132"/>
      <c r="AW22" s="1132"/>
      <c r="AX22" s="1132"/>
      <c r="AY22" s="1133"/>
      <c r="AZ22" s="1082" t="s">
        <v>324</v>
      </c>
      <c r="BA22" s="1082"/>
      <c r="BB22" s="1082"/>
      <c r="BC22" s="1082"/>
      <c r="BD22" s="1083"/>
      <c r="BE22" s="110"/>
      <c r="BF22" s="110"/>
      <c r="BG22" s="110"/>
      <c r="BH22" s="110"/>
      <c r="BI22" s="110"/>
      <c r="BJ22" s="110"/>
      <c r="BK22" s="110"/>
      <c r="BL22" s="110"/>
      <c r="BM22" s="110"/>
      <c r="BN22" s="110"/>
      <c r="BO22" s="110"/>
      <c r="BP22" s="110"/>
      <c r="BQ22" s="119">
        <v>16</v>
      </c>
      <c r="BR22" s="120"/>
      <c r="BS22" s="1069"/>
      <c r="BT22" s="1070"/>
      <c r="BU22" s="1070"/>
      <c r="BV22" s="1070"/>
      <c r="BW22" s="1070"/>
      <c r="BX22" s="1070"/>
      <c r="BY22" s="1070"/>
      <c r="BZ22" s="1070"/>
      <c r="CA22" s="1070"/>
      <c r="CB22" s="1070"/>
      <c r="CC22" s="1070"/>
      <c r="CD22" s="1070"/>
      <c r="CE22" s="1070"/>
      <c r="CF22" s="1070"/>
      <c r="CG22" s="1071"/>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111"/>
    </row>
    <row r="23" spans="1:131" s="112" customFormat="1" ht="26.25" customHeight="1" thickBot="1" x14ac:dyDescent="0.2">
      <c r="A23" s="121" t="s">
        <v>325</v>
      </c>
      <c r="B23" s="997" t="s">
        <v>326</v>
      </c>
      <c r="C23" s="998"/>
      <c r="D23" s="998"/>
      <c r="E23" s="998"/>
      <c r="F23" s="998"/>
      <c r="G23" s="998"/>
      <c r="H23" s="998"/>
      <c r="I23" s="998"/>
      <c r="J23" s="998"/>
      <c r="K23" s="998"/>
      <c r="L23" s="998"/>
      <c r="M23" s="998"/>
      <c r="N23" s="998"/>
      <c r="O23" s="998"/>
      <c r="P23" s="999"/>
      <c r="Q23" s="1121"/>
      <c r="R23" s="1122"/>
      <c r="S23" s="1122"/>
      <c r="T23" s="1122"/>
      <c r="U23" s="1122"/>
      <c r="V23" s="1122"/>
      <c r="W23" s="1122"/>
      <c r="X23" s="1122"/>
      <c r="Y23" s="1122"/>
      <c r="Z23" s="1122"/>
      <c r="AA23" s="1122"/>
      <c r="AB23" s="1122"/>
      <c r="AC23" s="1122"/>
      <c r="AD23" s="1122"/>
      <c r="AE23" s="1123"/>
      <c r="AF23" s="1124">
        <v>250</v>
      </c>
      <c r="AG23" s="1122"/>
      <c r="AH23" s="1122"/>
      <c r="AI23" s="1122"/>
      <c r="AJ23" s="1125"/>
      <c r="AK23" s="1126"/>
      <c r="AL23" s="1127"/>
      <c r="AM23" s="1127"/>
      <c r="AN23" s="1127"/>
      <c r="AO23" s="1127"/>
      <c r="AP23" s="1122"/>
      <c r="AQ23" s="1122"/>
      <c r="AR23" s="1122"/>
      <c r="AS23" s="1122"/>
      <c r="AT23" s="1122"/>
      <c r="AU23" s="1128"/>
      <c r="AV23" s="1128"/>
      <c r="AW23" s="1128"/>
      <c r="AX23" s="1128"/>
      <c r="AY23" s="1129"/>
      <c r="AZ23" s="1118" t="s">
        <v>66</v>
      </c>
      <c r="BA23" s="1119"/>
      <c r="BB23" s="1119"/>
      <c r="BC23" s="1119"/>
      <c r="BD23" s="1120"/>
      <c r="BE23" s="110"/>
      <c r="BF23" s="110"/>
      <c r="BG23" s="110"/>
      <c r="BH23" s="110"/>
      <c r="BI23" s="110"/>
      <c r="BJ23" s="110"/>
      <c r="BK23" s="110"/>
      <c r="BL23" s="110"/>
      <c r="BM23" s="110"/>
      <c r="BN23" s="110"/>
      <c r="BO23" s="110"/>
      <c r="BP23" s="110"/>
      <c r="BQ23" s="119">
        <v>17</v>
      </c>
      <c r="BR23" s="120"/>
      <c r="BS23" s="1069"/>
      <c r="BT23" s="1070"/>
      <c r="BU23" s="1070"/>
      <c r="BV23" s="1070"/>
      <c r="BW23" s="1070"/>
      <c r="BX23" s="1070"/>
      <c r="BY23" s="1070"/>
      <c r="BZ23" s="1070"/>
      <c r="CA23" s="1070"/>
      <c r="CB23" s="1070"/>
      <c r="CC23" s="1070"/>
      <c r="CD23" s="1070"/>
      <c r="CE23" s="1070"/>
      <c r="CF23" s="1070"/>
      <c r="CG23" s="1071"/>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111"/>
    </row>
    <row r="24" spans="1:131" s="112" customFormat="1" ht="26.25" customHeight="1" x14ac:dyDescent="0.15">
      <c r="A24" s="1117" t="s">
        <v>327</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09"/>
      <c r="BA24" s="109"/>
      <c r="BB24" s="109"/>
      <c r="BC24" s="109"/>
      <c r="BD24" s="109"/>
      <c r="BE24" s="110"/>
      <c r="BF24" s="110"/>
      <c r="BG24" s="110"/>
      <c r="BH24" s="110"/>
      <c r="BI24" s="110"/>
      <c r="BJ24" s="110"/>
      <c r="BK24" s="110"/>
      <c r="BL24" s="110"/>
      <c r="BM24" s="110"/>
      <c r="BN24" s="110"/>
      <c r="BO24" s="110"/>
      <c r="BP24" s="110"/>
      <c r="BQ24" s="119">
        <v>18</v>
      </c>
      <c r="BR24" s="120"/>
      <c r="BS24" s="1069"/>
      <c r="BT24" s="1070"/>
      <c r="BU24" s="1070"/>
      <c r="BV24" s="1070"/>
      <c r="BW24" s="1070"/>
      <c r="BX24" s="1070"/>
      <c r="BY24" s="1070"/>
      <c r="BZ24" s="1070"/>
      <c r="CA24" s="1070"/>
      <c r="CB24" s="1070"/>
      <c r="CC24" s="1070"/>
      <c r="CD24" s="1070"/>
      <c r="CE24" s="1070"/>
      <c r="CF24" s="1070"/>
      <c r="CG24" s="1071"/>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111"/>
    </row>
    <row r="25" spans="1:131" s="104" customFormat="1" ht="26.25" customHeight="1" thickBot="1" x14ac:dyDescent="0.2">
      <c r="A25" s="1116" t="s">
        <v>328</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109"/>
      <c r="BK25" s="109"/>
      <c r="BL25" s="109"/>
      <c r="BM25" s="109"/>
      <c r="BN25" s="109"/>
      <c r="BO25" s="122"/>
      <c r="BP25" s="122"/>
      <c r="BQ25" s="119">
        <v>19</v>
      </c>
      <c r="BR25" s="120"/>
      <c r="BS25" s="1069"/>
      <c r="BT25" s="1070"/>
      <c r="BU25" s="1070"/>
      <c r="BV25" s="1070"/>
      <c r="BW25" s="1070"/>
      <c r="BX25" s="1070"/>
      <c r="BY25" s="1070"/>
      <c r="BZ25" s="1070"/>
      <c r="CA25" s="1070"/>
      <c r="CB25" s="1070"/>
      <c r="CC25" s="1070"/>
      <c r="CD25" s="1070"/>
      <c r="CE25" s="1070"/>
      <c r="CF25" s="1070"/>
      <c r="CG25" s="1071"/>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103"/>
    </row>
    <row r="26" spans="1:131" s="104" customFormat="1" ht="26.25" customHeight="1" x14ac:dyDescent="0.15">
      <c r="A26" s="1056" t="s">
        <v>305</v>
      </c>
      <c r="B26" s="1057"/>
      <c r="C26" s="1057"/>
      <c r="D26" s="1057"/>
      <c r="E26" s="1057"/>
      <c r="F26" s="1057"/>
      <c r="G26" s="1057"/>
      <c r="H26" s="1057"/>
      <c r="I26" s="1057"/>
      <c r="J26" s="1057"/>
      <c r="K26" s="1057"/>
      <c r="L26" s="1057"/>
      <c r="M26" s="1057"/>
      <c r="N26" s="1057"/>
      <c r="O26" s="1057"/>
      <c r="P26" s="1058"/>
      <c r="Q26" s="1042" t="s">
        <v>329</v>
      </c>
      <c r="R26" s="1043"/>
      <c r="S26" s="1043"/>
      <c r="T26" s="1043"/>
      <c r="U26" s="1044"/>
      <c r="V26" s="1042" t="s">
        <v>330</v>
      </c>
      <c r="W26" s="1043"/>
      <c r="X26" s="1043"/>
      <c r="Y26" s="1043"/>
      <c r="Z26" s="1044"/>
      <c r="AA26" s="1042" t="s">
        <v>331</v>
      </c>
      <c r="AB26" s="1043"/>
      <c r="AC26" s="1043"/>
      <c r="AD26" s="1043"/>
      <c r="AE26" s="1043"/>
      <c r="AF26" s="1112" t="s">
        <v>332</v>
      </c>
      <c r="AG26" s="1063"/>
      <c r="AH26" s="1063"/>
      <c r="AI26" s="1063"/>
      <c r="AJ26" s="1113"/>
      <c r="AK26" s="1043" t="s">
        <v>333</v>
      </c>
      <c r="AL26" s="1043"/>
      <c r="AM26" s="1043"/>
      <c r="AN26" s="1043"/>
      <c r="AO26" s="1044"/>
      <c r="AP26" s="1042" t="s">
        <v>334</v>
      </c>
      <c r="AQ26" s="1043"/>
      <c r="AR26" s="1043"/>
      <c r="AS26" s="1043"/>
      <c r="AT26" s="1044"/>
      <c r="AU26" s="1042" t="s">
        <v>335</v>
      </c>
      <c r="AV26" s="1043"/>
      <c r="AW26" s="1043"/>
      <c r="AX26" s="1043"/>
      <c r="AY26" s="1044"/>
      <c r="AZ26" s="1042" t="s">
        <v>336</v>
      </c>
      <c r="BA26" s="1043"/>
      <c r="BB26" s="1043"/>
      <c r="BC26" s="1043"/>
      <c r="BD26" s="1044"/>
      <c r="BE26" s="1042" t="s">
        <v>312</v>
      </c>
      <c r="BF26" s="1043"/>
      <c r="BG26" s="1043"/>
      <c r="BH26" s="1043"/>
      <c r="BI26" s="1048"/>
      <c r="BJ26" s="109"/>
      <c r="BK26" s="109"/>
      <c r="BL26" s="109"/>
      <c r="BM26" s="109"/>
      <c r="BN26" s="109"/>
      <c r="BO26" s="122"/>
      <c r="BP26" s="122"/>
      <c r="BQ26" s="119">
        <v>20</v>
      </c>
      <c r="BR26" s="120"/>
      <c r="BS26" s="1069"/>
      <c r="BT26" s="1070"/>
      <c r="BU26" s="1070"/>
      <c r="BV26" s="1070"/>
      <c r="BW26" s="1070"/>
      <c r="BX26" s="1070"/>
      <c r="BY26" s="1070"/>
      <c r="BZ26" s="1070"/>
      <c r="CA26" s="1070"/>
      <c r="CB26" s="1070"/>
      <c r="CC26" s="1070"/>
      <c r="CD26" s="1070"/>
      <c r="CE26" s="1070"/>
      <c r="CF26" s="1070"/>
      <c r="CG26" s="1071"/>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103"/>
    </row>
    <row r="27" spans="1:131" s="104" customFormat="1" ht="26.25" customHeight="1" thickBot="1" x14ac:dyDescent="0.2">
      <c r="A27" s="1059"/>
      <c r="B27" s="1060"/>
      <c r="C27" s="1060"/>
      <c r="D27" s="1060"/>
      <c r="E27" s="1060"/>
      <c r="F27" s="1060"/>
      <c r="G27" s="1060"/>
      <c r="H27" s="1060"/>
      <c r="I27" s="1060"/>
      <c r="J27" s="1060"/>
      <c r="K27" s="1060"/>
      <c r="L27" s="1060"/>
      <c r="M27" s="1060"/>
      <c r="N27" s="1060"/>
      <c r="O27" s="1060"/>
      <c r="P27" s="1061"/>
      <c r="Q27" s="1045"/>
      <c r="R27" s="1046"/>
      <c r="S27" s="1046"/>
      <c r="T27" s="1046"/>
      <c r="U27" s="1047"/>
      <c r="V27" s="1045"/>
      <c r="W27" s="1046"/>
      <c r="X27" s="1046"/>
      <c r="Y27" s="1046"/>
      <c r="Z27" s="1047"/>
      <c r="AA27" s="1045"/>
      <c r="AB27" s="1046"/>
      <c r="AC27" s="1046"/>
      <c r="AD27" s="1046"/>
      <c r="AE27" s="1046"/>
      <c r="AF27" s="1114"/>
      <c r="AG27" s="1066"/>
      <c r="AH27" s="1066"/>
      <c r="AI27" s="1066"/>
      <c r="AJ27" s="1115"/>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49"/>
      <c r="BJ27" s="109"/>
      <c r="BK27" s="109"/>
      <c r="BL27" s="109"/>
      <c r="BM27" s="109"/>
      <c r="BN27" s="109"/>
      <c r="BO27" s="122"/>
      <c r="BP27" s="122"/>
      <c r="BQ27" s="119">
        <v>21</v>
      </c>
      <c r="BR27" s="120"/>
      <c r="BS27" s="1069"/>
      <c r="BT27" s="1070"/>
      <c r="BU27" s="1070"/>
      <c r="BV27" s="1070"/>
      <c r="BW27" s="1070"/>
      <c r="BX27" s="1070"/>
      <c r="BY27" s="1070"/>
      <c r="BZ27" s="1070"/>
      <c r="CA27" s="1070"/>
      <c r="CB27" s="1070"/>
      <c r="CC27" s="1070"/>
      <c r="CD27" s="1070"/>
      <c r="CE27" s="1070"/>
      <c r="CF27" s="1070"/>
      <c r="CG27" s="1071"/>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103"/>
    </row>
    <row r="28" spans="1:131" s="104" customFormat="1" ht="26.25" customHeight="1" thickTop="1" x14ac:dyDescent="0.15">
      <c r="A28" s="123">
        <v>1</v>
      </c>
      <c r="B28" s="1103" t="s">
        <v>337</v>
      </c>
      <c r="C28" s="1104"/>
      <c r="D28" s="1104"/>
      <c r="E28" s="1104"/>
      <c r="F28" s="1104"/>
      <c r="G28" s="1104"/>
      <c r="H28" s="1104"/>
      <c r="I28" s="1104"/>
      <c r="J28" s="1104"/>
      <c r="K28" s="1104"/>
      <c r="L28" s="1104"/>
      <c r="M28" s="1104"/>
      <c r="N28" s="1104"/>
      <c r="O28" s="1104"/>
      <c r="P28" s="1105"/>
      <c r="Q28" s="1106">
        <v>823</v>
      </c>
      <c r="R28" s="1107"/>
      <c r="S28" s="1107"/>
      <c r="T28" s="1107"/>
      <c r="U28" s="1107"/>
      <c r="V28" s="1107">
        <v>785</v>
      </c>
      <c r="W28" s="1107"/>
      <c r="X28" s="1107"/>
      <c r="Y28" s="1107"/>
      <c r="Z28" s="1107"/>
      <c r="AA28" s="1107">
        <v>38</v>
      </c>
      <c r="AB28" s="1107"/>
      <c r="AC28" s="1107"/>
      <c r="AD28" s="1107"/>
      <c r="AE28" s="1108"/>
      <c r="AF28" s="1109">
        <v>38</v>
      </c>
      <c r="AG28" s="1107"/>
      <c r="AH28" s="1107"/>
      <c r="AI28" s="1107"/>
      <c r="AJ28" s="1110"/>
      <c r="AK28" s="1111">
        <v>62</v>
      </c>
      <c r="AL28" s="1099"/>
      <c r="AM28" s="1099"/>
      <c r="AN28" s="1099"/>
      <c r="AO28" s="1099"/>
      <c r="AP28" s="1099" t="s">
        <v>323</v>
      </c>
      <c r="AQ28" s="1099"/>
      <c r="AR28" s="1099"/>
      <c r="AS28" s="1099"/>
      <c r="AT28" s="1099"/>
      <c r="AU28" s="1099" t="s">
        <v>338</v>
      </c>
      <c r="AV28" s="1099"/>
      <c r="AW28" s="1099"/>
      <c r="AX28" s="1099"/>
      <c r="AY28" s="1099"/>
      <c r="AZ28" s="1100" t="s">
        <v>338</v>
      </c>
      <c r="BA28" s="1100"/>
      <c r="BB28" s="1100"/>
      <c r="BC28" s="1100"/>
      <c r="BD28" s="1100"/>
      <c r="BE28" s="1101"/>
      <c r="BF28" s="1101"/>
      <c r="BG28" s="1101"/>
      <c r="BH28" s="1101"/>
      <c r="BI28" s="1102"/>
      <c r="BJ28" s="109"/>
      <c r="BK28" s="109"/>
      <c r="BL28" s="109"/>
      <c r="BM28" s="109"/>
      <c r="BN28" s="109"/>
      <c r="BO28" s="122"/>
      <c r="BP28" s="122"/>
      <c r="BQ28" s="119">
        <v>22</v>
      </c>
      <c r="BR28" s="120"/>
      <c r="BS28" s="1069"/>
      <c r="BT28" s="1070"/>
      <c r="BU28" s="1070"/>
      <c r="BV28" s="1070"/>
      <c r="BW28" s="1070"/>
      <c r="BX28" s="1070"/>
      <c r="BY28" s="1070"/>
      <c r="BZ28" s="1070"/>
      <c r="CA28" s="1070"/>
      <c r="CB28" s="1070"/>
      <c r="CC28" s="1070"/>
      <c r="CD28" s="1070"/>
      <c r="CE28" s="1070"/>
      <c r="CF28" s="1070"/>
      <c r="CG28" s="1071"/>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103"/>
    </row>
    <row r="29" spans="1:131" s="104" customFormat="1" ht="26.25" customHeight="1" x14ac:dyDescent="0.15">
      <c r="A29" s="123">
        <v>2</v>
      </c>
      <c r="B29" s="1084" t="s">
        <v>339</v>
      </c>
      <c r="C29" s="1085"/>
      <c r="D29" s="1085"/>
      <c r="E29" s="1085"/>
      <c r="F29" s="1085"/>
      <c r="G29" s="1085"/>
      <c r="H29" s="1085"/>
      <c r="I29" s="1085"/>
      <c r="J29" s="1085"/>
      <c r="K29" s="1085"/>
      <c r="L29" s="1085"/>
      <c r="M29" s="1085"/>
      <c r="N29" s="1085"/>
      <c r="O29" s="1085"/>
      <c r="P29" s="1086"/>
      <c r="Q29" s="1096">
        <v>408</v>
      </c>
      <c r="R29" s="1097"/>
      <c r="S29" s="1097"/>
      <c r="T29" s="1097"/>
      <c r="U29" s="1097"/>
      <c r="V29" s="1097">
        <v>402</v>
      </c>
      <c r="W29" s="1097"/>
      <c r="X29" s="1097"/>
      <c r="Y29" s="1097"/>
      <c r="Z29" s="1097"/>
      <c r="AA29" s="1097">
        <v>6</v>
      </c>
      <c r="AB29" s="1097"/>
      <c r="AC29" s="1097"/>
      <c r="AD29" s="1097"/>
      <c r="AE29" s="1098"/>
      <c r="AF29" s="1090">
        <v>6</v>
      </c>
      <c r="AG29" s="1091"/>
      <c r="AH29" s="1091"/>
      <c r="AI29" s="1091"/>
      <c r="AJ29" s="1092"/>
      <c r="AK29" s="1033">
        <v>64</v>
      </c>
      <c r="AL29" s="1024"/>
      <c r="AM29" s="1024"/>
      <c r="AN29" s="1024"/>
      <c r="AO29" s="1024"/>
      <c r="AP29" s="1024" t="s">
        <v>338</v>
      </c>
      <c r="AQ29" s="1024"/>
      <c r="AR29" s="1024"/>
      <c r="AS29" s="1024"/>
      <c r="AT29" s="1024"/>
      <c r="AU29" s="1024" t="s">
        <v>338</v>
      </c>
      <c r="AV29" s="1024"/>
      <c r="AW29" s="1024"/>
      <c r="AX29" s="1024"/>
      <c r="AY29" s="1024"/>
      <c r="AZ29" s="1095" t="s">
        <v>338</v>
      </c>
      <c r="BA29" s="1095"/>
      <c r="BB29" s="1095"/>
      <c r="BC29" s="1095"/>
      <c r="BD29" s="1095"/>
      <c r="BE29" s="1079"/>
      <c r="BF29" s="1079"/>
      <c r="BG29" s="1079"/>
      <c r="BH29" s="1079"/>
      <c r="BI29" s="1080"/>
      <c r="BJ29" s="109"/>
      <c r="BK29" s="109"/>
      <c r="BL29" s="109"/>
      <c r="BM29" s="109"/>
      <c r="BN29" s="109"/>
      <c r="BO29" s="122"/>
      <c r="BP29" s="122"/>
      <c r="BQ29" s="119">
        <v>23</v>
      </c>
      <c r="BR29" s="120"/>
      <c r="BS29" s="1069"/>
      <c r="BT29" s="1070"/>
      <c r="BU29" s="1070"/>
      <c r="BV29" s="1070"/>
      <c r="BW29" s="1070"/>
      <c r="BX29" s="1070"/>
      <c r="BY29" s="1070"/>
      <c r="BZ29" s="1070"/>
      <c r="CA29" s="1070"/>
      <c r="CB29" s="1070"/>
      <c r="CC29" s="1070"/>
      <c r="CD29" s="1070"/>
      <c r="CE29" s="1070"/>
      <c r="CF29" s="1070"/>
      <c r="CG29" s="1071"/>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103"/>
    </row>
    <row r="30" spans="1:131" s="104" customFormat="1" ht="26.25" customHeight="1" x14ac:dyDescent="0.15">
      <c r="A30" s="123">
        <v>3</v>
      </c>
      <c r="B30" s="1084" t="s">
        <v>340</v>
      </c>
      <c r="C30" s="1085"/>
      <c r="D30" s="1085"/>
      <c r="E30" s="1085"/>
      <c r="F30" s="1085"/>
      <c r="G30" s="1085"/>
      <c r="H30" s="1085"/>
      <c r="I30" s="1085"/>
      <c r="J30" s="1085"/>
      <c r="K30" s="1085"/>
      <c r="L30" s="1085"/>
      <c r="M30" s="1085"/>
      <c r="N30" s="1085"/>
      <c r="O30" s="1085"/>
      <c r="P30" s="1086"/>
      <c r="Q30" s="1096">
        <v>129</v>
      </c>
      <c r="R30" s="1097"/>
      <c r="S30" s="1097"/>
      <c r="T30" s="1097"/>
      <c r="U30" s="1097"/>
      <c r="V30" s="1097">
        <v>129</v>
      </c>
      <c r="W30" s="1097"/>
      <c r="X30" s="1097"/>
      <c r="Y30" s="1097"/>
      <c r="Z30" s="1097"/>
      <c r="AA30" s="1097">
        <v>1</v>
      </c>
      <c r="AB30" s="1097"/>
      <c r="AC30" s="1097"/>
      <c r="AD30" s="1097"/>
      <c r="AE30" s="1098"/>
      <c r="AF30" s="1090">
        <v>1</v>
      </c>
      <c r="AG30" s="1091"/>
      <c r="AH30" s="1091"/>
      <c r="AI30" s="1091"/>
      <c r="AJ30" s="1092"/>
      <c r="AK30" s="1033">
        <v>72</v>
      </c>
      <c r="AL30" s="1024"/>
      <c r="AM30" s="1024"/>
      <c r="AN30" s="1024"/>
      <c r="AO30" s="1024"/>
      <c r="AP30" s="1024" t="s">
        <v>338</v>
      </c>
      <c r="AQ30" s="1024"/>
      <c r="AR30" s="1024"/>
      <c r="AS30" s="1024"/>
      <c r="AT30" s="1024"/>
      <c r="AU30" s="1024" t="s">
        <v>338</v>
      </c>
      <c r="AV30" s="1024"/>
      <c r="AW30" s="1024"/>
      <c r="AX30" s="1024"/>
      <c r="AY30" s="1024"/>
      <c r="AZ30" s="1095" t="s">
        <v>338</v>
      </c>
      <c r="BA30" s="1095"/>
      <c r="BB30" s="1095"/>
      <c r="BC30" s="1095"/>
      <c r="BD30" s="1095"/>
      <c r="BE30" s="1079"/>
      <c r="BF30" s="1079"/>
      <c r="BG30" s="1079"/>
      <c r="BH30" s="1079"/>
      <c r="BI30" s="1080"/>
      <c r="BJ30" s="109"/>
      <c r="BK30" s="109"/>
      <c r="BL30" s="109"/>
      <c r="BM30" s="109"/>
      <c r="BN30" s="109"/>
      <c r="BO30" s="122"/>
      <c r="BP30" s="122"/>
      <c r="BQ30" s="119">
        <v>24</v>
      </c>
      <c r="BR30" s="120"/>
      <c r="BS30" s="1069"/>
      <c r="BT30" s="1070"/>
      <c r="BU30" s="1070"/>
      <c r="BV30" s="1070"/>
      <c r="BW30" s="1070"/>
      <c r="BX30" s="1070"/>
      <c r="BY30" s="1070"/>
      <c r="BZ30" s="1070"/>
      <c r="CA30" s="1070"/>
      <c r="CB30" s="1070"/>
      <c r="CC30" s="1070"/>
      <c r="CD30" s="1070"/>
      <c r="CE30" s="1070"/>
      <c r="CF30" s="1070"/>
      <c r="CG30" s="1071"/>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103"/>
    </row>
    <row r="31" spans="1:131" s="104" customFormat="1" ht="26.25" customHeight="1" x14ac:dyDescent="0.15">
      <c r="A31" s="123">
        <v>4</v>
      </c>
      <c r="B31" s="1084" t="s">
        <v>341</v>
      </c>
      <c r="C31" s="1085"/>
      <c r="D31" s="1085"/>
      <c r="E31" s="1085"/>
      <c r="F31" s="1085"/>
      <c r="G31" s="1085"/>
      <c r="H31" s="1085"/>
      <c r="I31" s="1085"/>
      <c r="J31" s="1085"/>
      <c r="K31" s="1085"/>
      <c r="L31" s="1085"/>
      <c r="M31" s="1085"/>
      <c r="N31" s="1085"/>
      <c r="O31" s="1085"/>
      <c r="P31" s="1086"/>
      <c r="Q31" s="1096">
        <v>28</v>
      </c>
      <c r="R31" s="1097"/>
      <c r="S31" s="1097"/>
      <c r="T31" s="1097"/>
      <c r="U31" s="1097"/>
      <c r="V31" s="1097">
        <v>28</v>
      </c>
      <c r="W31" s="1097"/>
      <c r="X31" s="1097"/>
      <c r="Y31" s="1097"/>
      <c r="Z31" s="1097"/>
      <c r="AA31" s="1097" t="s">
        <v>323</v>
      </c>
      <c r="AB31" s="1097"/>
      <c r="AC31" s="1097"/>
      <c r="AD31" s="1097"/>
      <c r="AE31" s="1098"/>
      <c r="AF31" s="1090" t="s">
        <v>66</v>
      </c>
      <c r="AG31" s="1091"/>
      <c r="AH31" s="1091"/>
      <c r="AI31" s="1091"/>
      <c r="AJ31" s="1092"/>
      <c r="AK31" s="1033">
        <v>26</v>
      </c>
      <c r="AL31" s="1024"/>
      <c r="AM31" s="1024"/>
      <c r="AN31" s="1024"/>
      <c r="AO31" s="1024"/>
      <c r="AP31" s="1024" t="s">
        <v>338</v>
      </c>
      <c r="AQ31" s="1024"/>
      <c r="AR31" s="1024"/>
      <c r="AS31" s="1024"/>
      <c r="AT31" s="1024"/>
      <c r="AU31" s="1024" t="s">
        <v>338</v>
      </c>
      <c r="AV31" s="1024"/>
      <c r="AW31" s="1024"/>
      <c r="AX31" s="1024"/>
      <c r="AY31" s="1024"/>
      <c r="AZ31" s="1095" t="s">
        <v>338</v>
      </c>
      <c r="BA31" s="1095"/>
      <c r="BB31" s="1095"/>
      <c r="BC31" s="1095"/>
      <c r="BD31" s="1095"/>
      <c r="BE31" s="1079"/>
      <c r="BF31" s="1079"/>
      <c r="BG31" s="1079"/>
      <c r="BH31" s="1079"/>
      <c r="BI31" s="1080"/>
      <c r="BJ31" s="109"/>
      <c r="BK31" s="109"/>
      <c r="BL31" s="109"/>
      <c r="BM31" s="109"/>
      <c r="BN31" s="109"/>
      <c r="BO31" s="122"/>
      <c r="BP31" s="122"/>
      <c r="BQ31" s="119">
        <v>25</v>
      </c>
      <c r="BR31" s="120"/>
      <c r="BS31" s="1069"/>
      <c r="BT31" s="1070"/>
      <c r="BU31" s="1070"/>
      <c r="BV31" s="1070"/>
      <c r="BW31" s="1070"/>
      <c r="BX31" s="1070"/>
      <c r="BY31" s="1070"/>
      <c r="BZ31" s="1070"/>
      <c r="CA31" s="1070"/>
      <c r="CB31" s="1070"/>
      <c r="CC31" s="1070"/>
      <c r="CD31" s="1070"/>
      <c r="CE31" s="1070"/>
      <c r="CF31" s="1070"/>
      <c r="CG31" s="1071"/>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103"/>
    </row>
    <row r="32" spans="1:131" s="104" customFormat="1" ht="26.25" customHeight="1" x14ac:dyDescent="0.15">
      <c r="A32" s="123">
        <v>5</v>
      </c>
      <c r="B32" s="1084" t="s">
        <v>342</v>
      </c>
      <c r="C32" s="1085"/>
      <c r="D32" s="1085"/>
      <c r="E32" s="1085"/>
      <c r="F32" s="1085"/>
      <c r="G32" s="1085"/>
      <c r="H32" s="1085"/>
      <c r="I32" s="1085"/>
      <c r="J32" s="1085"/>
      <c r="K32" s="1085"/>
      <c r="L32" s="1085"/>
      <c r="M32" s="1085"/>
      <c r="N32" s="1085"/>
      <c r="O32" s="1085"/>
      <c r="P32" s="1086"/>
      <c r="Q32" s="1096">
        <v>1117</v>
      </c>
      <c r="R32" s="1097"/>
      <c r="S32" s="1097"/>
      <c r="T32" s="1097"/>
      <c r="U32" s="1097"/>
      <c r="V32" s="1097">
        <v>1088</v>
      </c>
      <c r="W32" s="1097"/>
      <c r="X32" s="1097"/>
      <c r="Y32" s="1097"/>
      <c r="Z32" s="1097"/>
      <c r="AA32" s="1097">
        <v>28</v>
      </c>
      <c r="AB32" s="1097"/>
      <c r="AC32" s="1097"/>
      <c r="AD32" s="1097"/>
      <c r="AE32" s="1098"/>
      <c r="AF32" s="1090">
        <v>227</v>
      </c>
      <c r="AG32" s="1091"/>
      <c r="AH32" s="1091"/>
      <c r="AI32" s="1091"/>
      <c r="AJ32" s="1092"/>
      <c r="AK32" s="1033">
        <v>616</v>
      </c>
      <c r="AL32" s="1024"/>
      <c r="AM32" s="1024"/>
      <c r="AN32" s="1024"/>
      <c r="AO32" s="1024"/>
      <c r="AP32" s="1024">
        <v>287</v>
      </c>
      <c r="AQ32" s="1024"/>
      <c r="AR32" s="1024"/>
      <c r="AS32" s="1024"/>
      <c r="AT32" s="1024"/>
      <c r="AU32" s="1024">
        <v>131</v>
      </c>
      <c r="AV32" s="1024"/>
      <c r="AW32" s="1024"/>
      <c r="AX32" s="1024"/>
      <c r="AY32" s="1024"/>
      <c r="AZ32" s="1095" t="s">
        <v>338</v>
      </c>
      <c r="BA32" s="1095"/>
      <c r="BB32" s="1095"/>
      <c r="BC32" s="1095"/>
      <c r="BD32" s="1095"/>
      <c r="BE32" s="1079" t="s">
        <v>343</v>
      </c>
      <c r="BF32" s="1079"/>
      <c r="BG32" s="1079"/>
      <c r="BH32" s="1079"/>
      <c r="BI32" s="1080"/>
      <c r="BJ32" s="109"/>
      <c r="BK32" s="109"/>
      <c r="BL32" s="109"/>
      <c r="BM32" s="109"/>
      <c r="BN32" s="109"/>
      <c r="BO32" s="122"/>
      <c r="BP32" s="122"/>
      <c r="BQ32" s="119">
        <v>26</v>
      </c>
      <c r="BR32" s="120"/>
      <c r="BS32" s="1069"/>
      <c r="BT32" s="1070"/>
      <c r="BU32" s="1070"/>
      <c r="BV32" s="1070"/>
      <c r="BW32" s="1070"/>
      <c r="BX32" s="1070"/>
      <c r="BY32" s="1070"/>
      <c r="BZ32" s="1070"/>
      <c r="CA32" s="1070"/>
      <c r="CB32" s="1070"/>
      <c r="CC32" s="1070"/>
      <c r="CD32" s="1070"/>
      <c r="CE32" s="1070"/>
      <c r="CF32" s="1070"/>
      <c r="CG32" s="1071"/>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103"/>
    </row>
    <row r="33" spans="1:131" s="104" customFormat="1" ht="26.25" customHeight="1" x14ac:dyDescent="0.15">
      <c r="A33" s="123">
        <v>6</v>
      </c>
      <c r="B33" s="1084" t="s">
        <v>344</v>
      </c>
      <c r="C33" s="1085"/>
      <c r="D33" s="1085"/>
      <c r="E33" s="1085"/>
      <c r="F33" s="1085"/>
      <c r="G33" s="1085"/>
      <c r="H33" s="1085"/>
      <c r="I33" s="1085"/>
      <c r="J33" s="1085"/>
      <c r="K33" s="1085"/>
      <c r="L33" s="1085"/>
      <c r="M33" s="1085"/>
      <c r="N33" s="1085"/>
      <c r="O33" s="1085"/>
      <c r="P33" s="1086"/>
      <c r="Q33" s="1096">
        <v>187</v>
      </c>
      <c r="R33" s="1097"/>
      <c r="S33" s="1097"/>
      <c r="T33" s="1097"/>
      <c r="U33" s="1097"/>
      <c r="V33" s="1097">
        <v>177</v>
      </c>
      <c r="W33" s="1097"/>
      <c r="X33" s="1097"/>
      <c r="Y33" s="1097"/>
      <c r="Z33" s="1097"/>
      <c r="AA33" s="1097">
        <v>11</v>
      </c>
      <c r="AB33" s="1097"/>
      <c r="AC33" s="1097"/>
      <c r="AD33" s="1097"/>
      <c r="AE33" s="1098"/>
      <c r="AF33" s="1090">
        <v>11</v>
      </c>
      <c r="AG33" s="1091"/>
      <c r="AH33" s="1091"/>
      <c r="AI33" s="1091"/>
      <c r="AJ33" s="1092"/>
      <c r="AK33" s="1033">
        <v>1</v>
      </c>
      <c r="AL33" s="1024"/>
      <c r="AM33" s="1024"/>
      <c r="AN33" s="1024"/>
      <c r="AO33" s="1024"/>
      <c r="AP33" s="1024">
        <v>341</v>
      </c>
      <c r="AQ33" s="1024"/>
      <c r="AR33" s="1024"/>
      <c r="AS33" s="1024"/>
      <c r="AT33" s="1024"/>
      <c r="AU33" s="1024">
        <v>0</v>
      </c>
      <c r="AV33" s="1024"/>
      <c r="AW33" s="1024"/>
      <c r="AX33" s="1024"/>
      <c r="AY33" s="1024"/>
      <c r="AZ33" s="1095" t="s">
        <v>338</v>
      </c>
      <c r="BA33" s="1095"/>
      <c r="BB33" s="1095"/>
      <c r="BC33" s="1095"/>
      <c r="BD33" s="1095"/>
      <c r="BE33" s="1079" t="s">
        <v>345</v>
      </c>
      <c r="BF33" s="1079"/>
      <c r="BG33" s="1079"/>
      <c r="BH33" s="1079"/>
      <c r="BI33" s="1080"/>
      <c r="BJ33" s="109"/>
      <c r="BK33" s="109"/>
      <c r="BL33" s="109"/>
      <c r="BM33" s="109"/>
      <c r="BN33" s="109"/>
      <c r="BO33" s="122"/>
      <c r="BP33" s="122"/>
      <c r="BQ33" s="119">
        <v>27</v>
      </c>
      <c r="BR33" s="120"/>
      <c r="BS33" s="1069"/>
      <c r="BT33" s="1070"/>
      <c r="BU33" s="1070"/>
      <c r="BV33" s="1070"/>
      <c r="BW33" s="1070"/>
      <c r="BX33" s="1070"/>
      <c r="BY33" s="1070"/>
      <c r="BZ33" s="1070"/>
      <c r="CA33" s="1070"/>
      <c r="CB33" s="1070"/>
      <c r="CC33" s="1070"/>
      <c r="CD33" s="1070"/>
      <c r="CE33" s="1070"/>
      <c r="CF33" s="1070"/>
      <c r="CG33" s="1071"/>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103"/>
    </row>
    <row r="34" spans="1:131" s="104" customFormat="1" ht="26.25" customHeight="1" x14ac:dyDescent="0.15">
      <c r="A34" s="123">
        <v>7</v>
      </c>
      <c r="B34" s="1084" t="s">
        <v>346</v>
      </c>
      <c r="C34" s="1085"/>
      <c r="D34" s="1085"/>
      <c r="E34" s="1085"/>
      <c r="F34" s="1085"/>
      <c r="G34" s="1085"/>
      <c r="H34" s="1085"/>
      <c r="I34" s="1085"/>
      <c r="J34" s="1085"/>
      <c r="K34" s="1085"/>
      <c r="L34" s="1085"/>
      <c r="M34" s="1085"/>
      <c r="N34" s="1085"/>
      <c r="O34" s="1085"/>
      <c r="P34" s="1086"/>
      <c r="Q34" s="1096">
        <v>329</v>
      </c>
      <c r="R34" s="1097"/>
      <c r="S34" s="1097"/>
      <c r="T34" s="1097"/>
      <c r="U34" s="1097"/>
      <c r="V34" s="1097">
        <v>329</v>
      </c>
      <c r="W34" s="1097"/>
      <c r="X34" s="1097"/>
      <c r="Y34" s="1097"/>
      <c r="Z34" s="1097"/>
      <c r="AA34" s="1097" t="s">
        <v>323</v>
      </c>
      <c r="AB34" s="1097"/>
      <c r="AC34" s="1097"/>
      <c r="AD34" s="1097"/>
      <c r="AE34" s="1098"/>
      <c r="AF34" s="1090" t="s">
        <v>66</v>
      </c>
      <c r="AG34" s="1091"/>
      <c r="AH34" s="1091"/>
      <c r="AI34" s="1091"/>
      <c r="AJ34" s="1092"/>
      <c r="AK34" s="1033">
        <v>131</v>
      </c>
      <c r="AL34" s="1024"/>
      <c r="AM34" s="1024"/>
      <c r="AN34" s="1024"/>
      <c r="AO34" s="1024"/>
      <c r="AP34" s="1024">
        <v>762</v>
      </c>
      <c r="AQ34" s="1024"/>
      <c r="AR34" s="1024"/>
      <c r="AS34" s="1024"/>
      <c r="AT34" s="1024"/>
      <c r="AU34" s="1024">
        <v>762</v>
      </c>
      <c r="AV34" s="1024"/>
      <c r="AW34" s="1024"/>
      <c r="AX34" s="1024"/>
      <c r="AY34" s="1024"/>
      <c r="AZ34" s="1095" t="s">
        <v>338</v>
      </c>
      <c r="BA34" s="1095"/>
      <c r="BB34" s="1095"/>
      <c r="BC34" s="1095"/>
      <c r="BD34" s="1095"/>
      <c r="BE34" s="1079" t="s">
        <v>345</v>
      </c>
      <c r="BF34" s="1079"/>
      <c r="BG34" s="1079"/>
      <c r="BH34" s="1079"/>
      <c r="BI34" s="1080"/>
      <c r="BJ34" s="109"/>
      <c r="BK34" s="109"/>
      <c r="BL34" s="109"/>
      <c r="BM34" s="109"/>
      <c r="BN34" s="109"/>
      <c r="BO34" s="122"/>
      <c r="BP34" s="122"/>
      <c r="BQ34" s="119">
        <v>28</v>
      </c>
      <c r="BR34" s="120"/>
      <c r="BS34" s="1069"/>
      <c r="BT34" s="1070"/>
      <c r="BU34" s="1070"/>
      <c r="BV34" s="1070"/>
      <c r="BW34" s="1070"/>
      <c r="BX34" s="1070"/>
      <c r="BY34" s="1070"/>
      <c r="BZ34" s="1070"/>
      <c r="CA34" s="1070"/>
      <c r="CB34" s="1070"/>
      <c r="CC34" s="1070"/>
      <c r="CD34" s="1070"/>
      <c r="CE34" s="1070"/>
      <c r="CF34" s="1070"/>
      <c r="CG34" s="1071"/>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103"/>
    </row>
    <row r="35" spans="1:131" s="104" customFormat="1" ht="26.25" customHeight="1" x14ac:dyDescent="0.15">
      <c r="A35" s="123">
        <v>8</v>
      </c>
      <c r="B35" s="1084" t="s">
        <v>347</v>
      </c>
      <c r="C35" s="1085"/>
      <c r="D35" s="1085"/>
      <c r="E35" s="1085"/>
      <c r="F35" s="1085"/>
      <c r="G35" s="1085"/>
      <c r="H35" s="1085"/>
      <c r="I35" s="1085"/>
      <c r="J35" s="1085"/>
      <c r="K35" s="1085"/>
      <c r="L35" s="1085"/>
      <c r="M35" s="1085"/>
      <c r="N35" s="1085"/>
      <c r="O35" s="1085"/>
      <c r="P35" s="1086"/>
      <c r="Q35" s="1096">
        <v>21</v>
      </c>
      <c r="R35" s="1097"/>
      <c r="S35" s="1097"/>
      <c r="T35" s="1097"/>
      <c r="U35" s="1097"/>
      <c r="V35" s="1097">
        <v>21</v>
      </c>
      <c r="W35" s="1097"/>
      <c r="X35" s="1097"/>
      <c r="Y35" s="1097"/>
      <c r="Z35" s="1097"/>
      <c r="AA35" s="1097" t="s">
        <v>323</v>
      </c>
      <c r="AB35" s="1097"/>
      <c r="AC35" s="1097"/>
      <c r="AD35" s="1097"/>
      <c r="AE35" s="1098"/>
      <c r="AF35" s="1090" t="s">
        <v>66</v>
      </c>
      <c r="AG35" s="1091"/>
      <c r="AH35" s="1091"/>
      <c r="AI35" s="1091"/>
      <c r="AJ35" s="1092"/>
      <c r="AK35" s="1033">
        <v>18</v>
      </c>
      <c r="AL35" s="1024"/>
      <c r="AM35" s="1024"/>
      <c r="AN35" s="1024"/>
      <c r="AO35" s="1024"/>
      <c r="AP35" s="1024" t="s">
        <v>323</v>
      </c>
      <c r="AQ35" s="1024"/>
      <c r="AR35" s="1024"/>
      <c r="AS35" s="1024"/>
      <c r="AT35" s="1024"/>
      <c r="AU35" s="1024" t="s">
        <v>323</v>
      </c>
      <c r="AV35" s="1024"/>
      <c r="AW35" s="1024"/>
      <c r="AX35" s="1024"/>
      <c r="AY35" s="1024"/>
      <c r="AZ35" s="1095" t="s">
        <v>338</v>
      </c>
      <c r="BA35" s="1095"/>
      <c r="BB35" s="1095"/>
      <c r="BC35" s="1095"/>
      <c r="BD35" s="1095"/>
      <c r="BE35" s="1079" t="s">
        <v>345</v>
      </c>
      <c r="BF35" s="1079"/>
      <c r="BG35" s="1079"/>
      <c r="BH35" s="1079"/>
      <c r="BI35" s="1080"/>
      <c r="BJ35" s="109"/>
      <c r="BK35" s="109"/>
      <c r="BL35" s="109"/>
      <c r="BM35" s="109"/>
      <c r="BN35" s="109"/>
      <c r="BO35" s="122"/>
      <c r="BP35" s="122"/>
      <c r="BQ35" s="119">
        <v>29</v>
      </c>
      <c r="BR35" s="120"/>
      <c r="BS35" s="1069"/>
      <c r="BT35" s="1070"/>
      <c r="BU35" s="1070"/>
      <c r="BV35" s="1070"/>
      <c r="BW35" s="1070"/>
      <c r="BX35" s="1070"/>
      <c r="BY35" s="1070"/>
      <c r="BZ35" s="1070"/>
      <c r="CA35" s="1070"/>
      <c r="CB35" s="1070"/>
      <c r="CC35" s="1070"/>
      <c r="CD35" s="1070"/>
      <c r="CE35" s="1070"/>
      <c r="CF35" s="1070"/>
      <c r="CG35" s="1071"/>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103"/>
    </row>
    <row r="36" spans="1:131" s="104" customFormat="1" ht="26.25" customHeight="1" x14ac:dyDescent="0.15">
      <c r="A36" s="123">
        <v>9</v>
      </c>
      <c r="B36" s="1084"/>
      <c r="C36" s="1085"/>
      <c r="D36" s="1085"/>
      <c r="E36" s="1085"/>
      <c r="F36" s="1085"/>
      <c r="G36" s="1085"/>
      <c r="H36" s="1085"/>
      <c r="I36" s="1085"/>
      <c r="J36" s="1085"/>
      <c r="K36" s="1085"/>
      <c r="L36" s="1085"/>
      <c r="M36" s="1085"/>
      <c r="N36" s="1085"/>
      <c r="O36" s="1085"/>
      <c r="P36" s="1086"/>
      <c r="Q36" s="1096"/>
      <c r="R36" s="1097"/>
      <c r="S36" s="1097"/>
      <c r="T36" s="1097"/>
      <c r="U36" s="1097"/>
      <c r="V36" s="1097"/>
      <c r="W36" s="1097"/>
      <c r="X36" s="1097"/>
      <c r="Y36" s="1097"/>
      <c r="Z36" s="1097"/>
      <c r="AA36" s="1097"/>
      <c r="AB36" s="1097"/>
      <c r="AC36" s="1097"/>
      <c r="AD36" s="1097"/>
      <c r="AE36" s="1098"/>
      <c r="AF36" s="1090"/>
      <c r="AG36" s="1091"/>
      <c r="AH36" s="1091"/>
      <c r="AI36" s="1091"/>
      <c r="AJ36" s="1092"/>
      <c r="AK36" s="1033"/>
      <c r="AL36" s="1024"/>
      <c r="AM36" s="1024"/>
      <c r="AN36" s="1024"/>
      <c r="AO36" s="1024"/>
      <c r="AP36" s="1024"/>
      <c r="AQ36" s="1024"/>
      <c r="AR36" s="1024"/>
      <c r="AS36" s="1024"/>
      <c r="AT36" s="1024"/>
      <c r="AU36" s="1024"/>
      <c r="AV36" s="1024"/>
      <c r="AW36" s="1024"/>
      <c r="AX36" s="1024"/>
      <c r="AY36" s="1024"/>
      <c r="AZ36" s="1095"/>
      <c r="BA36" s="1095"/>
      <c r="BB36" s="1095"/>
      <c r="BC36" s="1095"/>
      <c r="BD36" s="1095"/>
      <c r="BE36" s="1079"/>
      <c r="BF36" s="1079"/>
      <c r="BG36" s="1079"/>
      <c r="BH36" s="1079"/>
      <c r="BI36" s="1080"/>
      <c r="BJ36" s="109"/>
      <c r="BK36" s="109"/>
      <c r="BL36" s="109"/>
      <c r="BM36" s="109"/>
      <c r="BN36" s="109"/>
      <c r="BO36" s="122"/>
      <c r="BP36" s="122"/>
      <c r="BQ36" s="119">
        <v>30</v>
      </c>
      <c r="BR36" s="120"/>
      <c r="BS36" s="1069"/>
      <c r="BT36" s="1070"/>
      <c r="BU36" s="1070"/>
      <c r="BV36" s="1070"/>
      <c r="BW36" s="1070"/>
      <c r="BX36" s="1070"/>
      <c r="BY36" s="1070"/>
      <c r="BZ36" s="1070"/>
      <c r="CA36" s="1070"/>
      <c r="CB36" s="1070"/>
      <c r="CC36" s="1070"/>
      <c r="CD36" s="1070"/>
      <c r="CE36" s="1070"/>
      <c r="CF36" s="1070"/>
      <c r="CG36" s="1071"/>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103"/>
    </row>
    <row r="37" spans="1:131" s="104" customFormat="1" ht="26.25" customHeight="1" x14ac:dyDescent="0.15">
      <c r="A37" s="123">
        <v>10</v>
      </c>
      <c r="B37" s="1084"/>
      <c r="C37" s="1085"/>
      <c r="D37" s="1085"/>
      <c r="E37" s="1085"/>
      <c r="F37" s="1085"/>
      <c r="G37" s="1085"/>
      <c r="H37" s="1085"/>
      <c r="I37" s="1085"/>
      <c r="J37" s="1085"/>
      <c r="K37" s="1085"/>
      <c r="L37" s="1085"/>
      <c r="M37" s="1085"/>
      <c r="N37" s="1085"/>
      <c r="O37" s="1085"/>
      <c r="P37" s="1086"/>
      <c r="Q37" s="1096"/>
      <c r="R37" s="1097"/>
      <c r="S37" s="1097"/>
      <c r="T37" s="1097"/>
      <c r="U37" s="1097"/>
      <c r="V37" s="1097"/>
      <c r="W37" s="1097"/>
      <c r="X37" s="1097"/>
      <c r="Y37" s="1097"/>
      <c r="Z37" s="1097"/>
      <c r="AA37" s="1097"/>
      <c r="AB37" s="1097"/>
      <c r="AC37" s="1097"/>
      <c r="AD37" s="1097"/>
      <c r="AE37" s="1098"/>
      <c r="AF37" s="1090"/>
      <c r="AG37" s="1091"/>
      <c r="AH37" s="1091"/>
      <c r="AI37" s="1091"/>
      <c r="AJ37" s="1092"/>
      <c r="AK37" s="1033"/>
      <c r="AL37" s="1024"/>
      <c r="AM37" s="1024"/>
      <c r="AN37" s="1024"/>
      <c r="AO37" s="1024"/>
      <c r="AP37" s="1024"/>
      <c r="AQ37" s="1024"/>
      <c r="AR37" s="1024"/>
      <c r="AS37" s="1024"/>
      <c r="AT37" s="1024"/>
      <c r="AU37" s="1024"/>
      <c r="AV37" s="1024"/>
      <c r="AW37" s="1024"/>
      <c r="AX37" s="1024"/>
      <c r="AY37" s="1024"/>
      <c r="AZ37" s="1095"/>
      <c r="BA37" s="1095"/>
      <c r="BB37" s="1095"/>
      <c r="BC37" s="1095"/>
      <c r="BD37" s="1095"/>
      <c r="BE37" s="1079"/>
      <c r="BF37" s="1079"/>
      <c r="BG37" s="1079"/>
      <c r="BH37" s="1079"/>
      <c r="BI37" s="1080"/>
      <c r="BJ37" s="109"/>
      <c r="BK37" s="109"/>
      <c r="BL37" s="109"/>
      <c r="BM37" s="109"/>
      <c r="BN37" s="109"/>
      <c r="BO37" s="122"/>
      <c r="BP37" s="122"/>
      <c r="BQ37" s="119">
        <v>31</v>
      </c>
      <c r="BR37" s="120"/>
      <c r="BS37" s="1069"/>
      <c r="BT37" s="1070"/>
      <c r="BU37" s="1070"/>
      <c r="BV37" s="1070"/>
      <c r="BW37" s="1070"/>
      <c r="BX37" s="1070"/>
      <c r="BY37" s="1070"/>
      <c r="BZ37" s="1070"/>
      <c r="CA37" s="1070"/>
      <c r="CB37" s="1070"/>
      <c r="CC37" s="1070"/>
      <c r="CD37" s="1070"/>
      <c r="CE37" s="1070"/>
      <c r="CF37" s="1070"/>
      <c r="CG37" s="1071"/>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103"/>
    </row>
    <row r="38" spans="1:131" s="104" customFormat="1" ht="26.25" customHeight="1" x14ac:dyDescent="0.15">
      <c r="A38" s="123">
        <v>11</v>
      </c>
      <c r="B38" s="1084"/>
      <c r="C38" s="1085"/>
      <c r="D38" s="1085"/>
      <c r="E38" s="1085"/>
      <c r="F38" s="1085"/>
      <c r="G38" s="1085"/>
      <c r="H38" s="1085"/>
      <c r="I38" s="1085"/>
      <c r="J38" s="1085"/>
      <c r="K38" s="1085"/>
      <c r="L38" s="1085"/>
      <c r="M38" s="1085"/>
      <c r="N38" s="1085"/>
      <c r="O38" s="1085"/>
      <c r="P38" s="1086"/>
      <c r="Q38" s="1096"/>
      <c r="R38" s="1097"/>
      <c r="S38" s="1097"/>
      <c r="T38" s="1097"/>
      <c r="U38" s="1097"/>
      <c r="V38" s="1097"/>
      <c r="W38" s="1097"/>
      <c r="X38" s="1097"/>
      <c r="Y38" s="1097"/>
      <c r="Z38" s="1097"/>
      <c r="AA38" s="1097"/>
      <c r="AB38" s="1097"/>
      <c r="AC38" s="1097"/>
      <c r="AD38" s="1097"/>
      <c r="AE38" s="1098"/>
      <c r="AF38" s="1090"/>
      <c r="AG38" s="1091"/>
      <c r="AH38" s="1091"/>
      <c r="AI38" s="1091"/>
      <c r="AJ38" s="1092"/>
      <c r="AK38" s="1033"/>
      <c r="AL38" s="1024"/>
      <c r="AM38" s="1024"/>
      <c r="AN38" s="1024"/>
      <c r="AO38" s="1024"/>
      <c r="AP38" s="1024"/>
      <c r="AQ38" s="1024"/>
      <c r="AR38" s="1024"/>
      <c r="AS38" s="1024"/>
      <c r="AT38" s="1024"/>
      <c r="AU38" s="1024"/>
      <c r="AV38" s="1024"/>
      <c r="AW38" s="1024"/>
      <c r="AX38" s="1024"/>
      <c r="AY38" s="1024"/>
      <c r="AZ38" s="1095"/>
      <c r="BA38" s="1095"/>
      <c r="BB38" s="1095"/>
      <c r="BC38" s="1095"/>
      <c r="BD38" s="1095"/>
      <c r="BE38" s="1079"/>
      <c r="BF38" s="1079"/>
      <c r="BG38" s="1079"/>
      <c r="BH38" s="1079"/>
      <c r="BI38" s="1080"/>
      <c r="BJ38" s="109"/>
      <c r="BK38" s="109"/>
      <c r="BL38" s="109"/>
      <c r="BM38" s="109"/>
      <c r="BN38" s="109"/>
      <c r="BO38" s="122"/>
      <c r="BP38" s="122"/>
      <c r="BQ38" s="119">
        <v>32</v>
      </c>
      <c r="BR38" s="120"/>
      <c r="BS38" s="1069"/>
      <c r="BT38" s="1070"/>
      <c r="BU38" s="1070"/>
      <c r="BV38" s="1070"/>
      <c r="BW38" s="1070"/>
      <c r="BX38" s="1070"/>
      <c r="BY38" s="1070"/>
      <c r="BZ38" s="1070"/>
      <c r="CA38" s="1070"/>
      <c r="CB38" s="1070"/>
      <c r="CC38" s="1070"/>
      <c r="CD38" s="1070"/>
      <c r="CE38" s="1070"/>
      <c r="CF38" s="1070"/>
      <c r="CG38" s="1071"/>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103"/>
    </row>
    <row r="39" spans="1:131" s="104" customFormat="1" ht="26.25" customHeight="1" x14ac:dyDescent="0.15">
      <c r="A39" s="123">
        <v>12</v>
      </c>
      <c r="B39" s="1084"/>
      <c r="C39" s="1085"/>
      <c r="D39" s="1085"/>
      <c r="E39" s="1085"/>
      <c r="F39" s="1085"/>
      <c r="G39" s="1085"/>
      <c r="H39" s="1085"/>
      <c r="I39" s="1085"/>
      <c r="J39" s="1085"/>
      <c r="K39" s="1085"/>
      <c r="L39" s="1085"/>
      <c r="M39" s="1085"/>
      <c r="N39" s="1085"/>
      <c r="O39" s="1085"/>
      <c r="P39" s="1086"/>
      <c r="Q39" s="1096"/>
      <c r="R39" s="1097"/>
      <c r="S39" s="1097"/>
      <c r="T39" s="1097"/>
      <c r="U39" s="1097"/>
      <c r="V39" s="1097"/>
      <c r="W39" s="1097"/>
      <c r="X39" s="1097"/>
      <c r="Y39" s="1097"/>
      <c r="Z39" s="1097"/>
      <c r="AA39" s="1097"/>
      <c r="AB39" s="1097"/>
      <c r="AC39" s="1097"/>
      <c r="AD39" s="1097"/>
      <c r="AE39" s="1098"/>
      <c r="AF39" s="1090"/>
      <c r="AG39" s="1091"/>
      <c r="AH39" s="1091"/>
      <c r="AI39" s="1091"/>
      <c r="AJ39" s="1092"/>
      <c r="AK39" s="1033"/>
      <c r="AL39" s="1024"/>
      <c r="AM39" s="1024"/>
      <c r="AN39" s="1024"/>
      <c r="AO39" s="1024"/>
      <c r="AP39" s="1024"/>
      <c r="AQ39" s="1024"/>
      <c r="AR39" s="1024"/>
      <c r="AS39" s="1024"/>
      <c r="AT39" s="1024"/>
      <c r="AU39" s="1024"/>
      <c r="AV39" s="1024"/>
      <c r="AW39" s="1024"/>
      <c r="AX39" s="1024"/>
      <c r="AY39" s="1024"/>
      <c r="AZ39" s="1095"/>
      <c r="BA39" s="1095"/>
      <c r="BB39" s="1095"/>
      <c r="BC39" s="1095"/>
      <c r="BD39" s="1095"/>
      <c r="BE39" s="1079"/>
      <c r="BF39" s="1079"/>
      <c r="BG39" s="1079"/>
      <c r="BH39" s="1079"/>
      <c r="BI39" s="1080"/>
      <c r="BJ39" s="109"/>
      <c r="BK39" s="109"/>
      <c r="BL39" s="109"/>
      <c r="BM39" s="109"/>
      <c r="BN39" s="109"/>
      <c r="BO39" s="122"/>
      <c r="BP39" s="122"/>
      <c r="BQ39" s="119">
        <v>33</v>
      </c>
      <c r="BR39" s="120"/>
      <c r="BS39" s="1069"/>
      <c r="BT39" s="1070"/>
      <c r="BU39" s="1070"/>
      <c r="BV39" s="1070"/>
      <c r="BW39" s="1070"/>
      <c r="BX39" s="1070"/>
      <c r="BY39" s="1070"/>
      <c r="BZ39" s="1070"/>
      <c r="CA39" s="1070"/>
      <c r="CB39" s="1070"/>
      <c r="CC39" s="1070"/>
      <c r="CD39" s="1070"/>
      <c r="CE39" s="1070"/>
      <c r="CF39" s="1070"/>
      <c r="CG39" s="1071"/>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103"/>
    </row>
    <row r="40" spans="1:131" s="104" customFormat="1" ht="26.25" customHeight="1" x14ac:dyDescent="0.15">
      <c r="A40" s="118">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79"/>
      <c r="BF40" s="1079"/>
      <c r="BG40" s="1079"/>
      <c r="BH40" s="1079"/>
      <c r="BI40" s="1080"/>
      <c r="BJ40" s="109"/>
      <c r="BK40" s="109"/>
      <c r="BL40" s="109"/>
      <c r="BM40" s="109"/>
      <c r="BN40" s="109"/>
      <c r="BO40" s="122"/>
      <c r="BP40" s="122"/>
      <c r="BQ40" s="119">
        <v>34</v>
      </c>
      <c r="BR40" s="120"/>
      <c r="BS40" s="1069"/>
      <c r="BT40" s="1070"/>
      <c r="BU40" s="1070"/>
      <c r="BV40" s="1070"/>
      <c r="BW40" s="1070"/>
      <c r="BX40" s="1070"/>
      <c r="BY40" s="1070"/>
      <c r="BZ40" s="1070"/>
      <c r="CA40" s="1070"/>
      <c r="CB40" s="1070"/>
      <c r="CC40" s="1070"/>
      <c r="CD40" s="1070"/>
      <c r="CE40" s="1070"/>
      <c r="CF40" s="1070"/>
      <c r="CG40" s="1071"/>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103"/>
    </row>
    <row r="41" spans="1:131" s="104" customFormat="1" ht="26.25" customHeight="1" x14ac:dyDescent="0.15">
      <c r="A41" s="118">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79"/>
      <c r="BF41" s="1079"/>
      <c r="BG41" s="1079"/>
      <c r="BH41" s="1079"/>
      <c r="BI41" s="1080"/>
      <c r="BJ41" s="109"/>
      <c r="BK41" s="109"/>
      <c r="BL41" s="109"/>
      <c r="BM41" s="109"/>
      <c r="BN41" s="109"/>
      <c r="BO41" s="122"/>
      <c r="BP41" s="122"/>
      <c r="BQ41" s="119">
        <v>35</v>
      </c>
      <c r="BR41" s="120"/>
      <c r="BS41" s="1069"/>
      <c r="BT41" s="1070"/>
      <c r="BU41" s="1070"/>
      <c r="BV41" s="1070"/>
      <c r="BW41" s="1070"/>
      <c r="BX41" s="1070"/>
      <c r="BY41" s="1070"/>
      <c r="BZ41" s="1070"/>
      <c r="CA41" s="1070"/>
      <c r="CB41" s="1070"/>
      <c r="CC41" s="1070"/>
      <c r="CD41" s="1070"/>
      <c r="CE41" s="1070"/>
      <c r="CF41" s="1070"/>
      <c r="CG41" s="1071"/>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103"/>
    </row>
    <row r="42" spans="1:131" s="104" customFormat="1" ht="26.25" customHeight="1" x14ac:dyDescent="0.15">
      <c r="A42" s="118">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79"/>
      <c r="BF42" s="1079"/>
      <c r="BG42" s="1079"/>
      <c r="BH42" s="1079"/>
      <c r="BI42" s="1080"/>
      <c r="BJ42" s="109"/>
      <c r="BK42" s="109"/>
      <c r="BL42" s="109"/>
      <c r="BM42" s="109"/>
      <c r="BN42" s="109"/>
      <c r="BO42" s="122"/>
      <c r="BP42" s="122"/>
      <c r="BQ42" s="119">
        <v>36</v>
      </c>
      <c r="BR42" s="120"/>
      <c r="BS42" s="1069"/>
      <c r="BT42" s="1070"/>
      <c r="BU42" s="1070"/>
      <c r="BV42" s="1070"/>
      <c r="BW42" s="1070"/>
      <c r="BX42" s="1070"/>
      <c r="BY42" s="1070"/>
      <c r="BZ42" s="1070"/>
      <c r="CA42" s="1070"/>
      <c r="CB42" s="1070"/>
      <c r="CC42" s="1070"/>
      <c r="CD42" s="1070"/>
      <c r="CE42" s="1070"/>
      <c r="CF42" s="1070"/>
      <c r="CG42" s="1071"/>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103"/>
    </row>
    <row r="43" spans="1:131" s="104" customFormat="1" ht="26.25" customHeight="1" x14ac:dyDescent="0.15">
      <c r="A43" s="118">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79"/>
      <c r="BF43" s="1079"/>
      <c r="BG43" s="1079"/>
      <c r="BH43" s="1079"/>
      <c r="BI43" s="1080"/>
      <c r="BJ43" s="109"/>
      <c r="BK43" s="109"/>
      <c r="BL43" s="109"/>
      <c r="BM43" s="109"/>
      <c r="BN43" s="109"/>
      <c r="BO43" s="122"/>
      <c r="BP43" s="122"/>
      <c r="BQ43" s="119">
        <v>37</v>
      </c>
      <c r="BR43" s="120"/>
      <c r="BS43" s="1069"/>
      <c r="BT43" s="1070"/>
      <c r="BU43" s="1070"/>
      <c r="BV43" s="1070"/>
      <c r="BW43" s="1070"/>
      <c r="BX43" s="1070"/>
      <c r="BY43" s="1070"/>
      <c r="BZ43" s="1070"/>
      <c r="CA43" s="1070"/>
      <c r="CB43" s="1070"/>
      <c r="CC43" s="1070"/>
      <c r="CD43" s="1070"/>
      <c r="CE43" s="1070"/>
      <c r="CF43" s="1070"/>
      <c r="CG43" s="1071"/>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103"/>
    </row>
    <row r="44" spans="1:131" s="104" customFormat="1" ht="26.25" customHeight="1" x14ac:dyDescent="0.15">
      <c r="A44" s="118">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79"/>
      <c r="BF44" s="1079"/>
      <c r="BG44" s="1079"/>
      <c r="BH44" s="1079"/>
      <c r="BI44" s="1080"/>
      <c r="BJ44" s="109"/>
      <c r="BK44" s="109"/>
      <c r="BL44" s="109"/>
      <c r="BM44" s="109"/>
      <c r="BN44" s="109"/>
      <c r="BO44" s="122"/>
      <c r="BP44" s="122"/>
      <c r="BQ44" s="119">
        <v>38</v>
      </c>
      <c r="BR44" s="120"/>
      <c r="BS44" s="1069"/>
      <c r="BT44" s="1070"/>
      <c r="BU44" s="1070"/>
      <c r="BV44" s="1070"/>
      <c r="BW44" s="1070"/>
      <c r="BX44" s="1070"/>
      <c r="BY44" s="1070"/>
      <c r="BZ44" s="1070"/>
      <c r="CA44" s="1070"/>
      <c r="CB44" s="1070"/>
      <c r="CC44" s="1070"/>
      <c r="CD44" s="1070"/>
      <c r="CE44" s="1070"/>
      <c r="CF44" s="1070"/>
      <c r="CG44" s="1071"/>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103"/>
    </row>
    <row r="45" spans="1:131" s="104" customFormat="1" ht="26.25" customHeight="1" x14ac:dyDescent="0.15">
      <c r="A45" s="118">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79"/>
      <c r="BF45" s="1079"/>
      <c r="BG45" s="1079"/>
      <c r="BH45" s="1079"/>
      <c r="BI45" s="1080"/>
      <c r="BJ45" s="109"/>
      <c r="BK45" s="109"/>
      <c r="BL45" s="109"/>
      <c r="BM45" s="109"/>
      <c r="BN45" s="109"/>
      <c r="BO45" s="122"/>
      <c r="BP45" s="122"/>
      <c r="BQ45" s="119">
        <v>39</v>
      </c>
      <c r="BR45" s="120"/>
      <c r="BS45" s="1069"/>
      <c r="BT45" s="1070"/>
      <c r="BU45" s="1070"/>
      <c r="BV45" s="1070"/>
      <c r="BW45" s="1070"/>
      <c r="BX45" s="1070"/>
      <c r="BY45" s="1070"/>
      <c r="BZ45" s="1070"/>
      <c r="CA45" s="1070"/>
      <c r="CB45" s="1070"/>
      <c r="CC45" s="1070"/>
      <c r="CD45" s="1070"/>
      <c r="CE45" s="1070"/>
      <c r="CF45" s="1070"/>
      <c r="CG45" s="1071"/>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103"/>
    </row>
    <row r="46" spans="1:131" s="104" customFormat="1" ht="26.25" customHeight="1" x14ac:dyDescent="0.15">
      <c r="A46" s="118">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79"/>
      <c r="BF46" s="1079"/>
      <c r="BG46" s="1079"/>
      <c r="BH46" s="1079"/>
      <c r="BI46" s="1080"/>
      <c r="BJ46" s="109"/>
      <c r="BK46" s="109"/>
      <c r="BL46" s="109"/>
      <c r="BM46" s="109"/>
      <c r="BN46" s="109"/>
      <c r="BO46" s="122"/>
      <c r="BP46" s="122"/>
      <c r="BQ46" s="119">
        <v>40</v>
      </c>
      <c r="BR46" s="120"/>
      <c r="BS46" s="1069"/>
      <c r="BT46" s="1070"/>
      <c r="BU46" s="1070"/>
      <c r="BV46" s="1070"/>
      <c r="BW46" s="1070"/>
      <c r="BX46" s="1070"/>
      <c r="BY46" s="1070"/>
      <c r="BZ46" s="1070"/>
      <c r="CA46" s="1070"/>
      <c r="CB46" s="1070"/>
      <c r="CC46" s="1070"/>
      <c r="CD46" s="1070"/>
      <c r="CE46" s="1070"/>
      <c r="CF46" s="1070"/>
      <c r="CG46" s="1071"/>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103"/>
    </row>
    <row r="47" spans="1:131" s="104" customFormat="1" ht="26.25" customHeight="1" x14ac:dyDescent="0.15">
      <c r="A47" s="118">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79"/>
      <c r="BF47" s="1079"/>
      <c r="BG47" s="1079"/>
      <c r="BH47" s="1079"/>
      <c r="BI47" s="1080"/>
      <c r="BJ47" s="109"/>
      <c r="BK47" s="109"/>
      <c r="BL47" s="109"/>
      <c r="BM47" s="109"/>
      <c r="BN47" s="109"/>
      <c r="BO47" s="122"/>
      <c r="BP47" s="122"/>
      <c r="BQ47" s="119">
        <v>41</v>
      </c>
      <c r="BR47" s="120"/>
      <c r="BS47" s="1069"/>
      <c r="BT47" s="1070"/>
      <c r="BU47" s="1070"/>
      <c r="BV47" s="1070"/>
      <c r="BW47" s="1070"/>
      <c r="BX47" s="1070"/>
      <c r="BY47" s="1070"/>
      <c r="BZ47" s="1070"/>
      <c r="CA47" s="1070"/>
      <c r="CB47" s="1070"/>
      <c r="CC47" s="1070"/>
      <c r="CD47" s="1070"/>
      <c r="CE47" s="1070"/>
      <c r="CF47" s="1070"/>
      <c r="CG47" s="1071"/>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103"/>
    </row>
    <row r="48" spans="1:131" s="104" customFormat="1" ht="26.25" customHeight="1" x14ac:dyDescent="0.15">
      <c r="A48" s="118">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79"/>
      <c r="BF48" s="1079"/>
      <c r="BG48" s="1079"/>
      <c r="BH48" s="1079"/>
      <c r="BI48" s="1080"/>
      <c r="BJ48" s="109"/>
      <c r="BK48" s="109"/>
      <c r="BL48" s="109"/>
      <c r="BM48" s="109"/>
      <c r="BN48" s="109"/>
      <c r="BO48" s="122"/>
      <c r="BP48" s="122"/>
      <c r="BQ48" s="119">
        <v>42</v>
      </c>
      <c r="BR48" s="120"/>
      <c r="BS48" s="1069"/>
      <c r="BT48" s="1070"/>
      <c r="BU48" s="1070"/>
      <c r="BV48" s="1070"/>
      <c r="BW48" s="1070"/>
      <c r="BX48" s="1070"/>
      <c r="BY48" s="1070"/>
      <c r="BZ48" s="1070"/>
      <c r="CA48" s="1070"/>
      <c r="CB48" s="1070"/>
      <c r="CC48" s="1070"/>
      <c r="CD48" s="1070"/>
      <c r="CE48" s="1070"/>
      <c r="CF48" s="1070"/>
      <c r="CG48" s="1071"/>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103"/>
    </row>
    <row r="49" spans="1:131" s="104" customFormat="1" ht="26.25" customHeight="1" x14ac:dyDescent="0.15">
      <c r="A49" s="118">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79"/>
      <c r="BF49" s="1079"/>
      <c r="BG49" s="1079"/>
      <c r="BH49" s="1079"/>
      <c r="BI49" s="1080"/>
      <c r="BJ49" s="109"/>
      <c r="BK49" s="109"/>
      <c r="BL49" s="109"/>
      <c r="BM49" s="109"/>
      <c r="BN49" s="109"/>
      <c r="BO49" s="122"/>
      <c r="BP49" s="122"/>
      <c r="BQ49" s="119">
        <v>43</v>
      </c>
      <c r="BR49" s="120"/>
      <c r="BS49" s="1069"/>
      <c r="BT49" s="1070"/>
      <c r="BU49" s="1070"/>
      <c r="BV49" s="1070"/>
      <c r="BW49" s="1070"/>
      <c r="BX49" s="1070"/>
      <c r="BY49" s="1070"/>
      <c r="BZ49" s="1070"/>
      <c r="CA49" s="1070"/>
      <c r="CB49" s="1070"/>
      <c r="CC49" s="1070"/>
      <c r="CD49" s="1070"/>
      <c r="CE49" s="1070"/>
      <c r="CF49" s="1070"/>
      <c r="CG49" s="1071"/>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103"/>
    </row>
    <row r="50" spans="1:131" s="104" customFormat="1" ht="26.25" customHeight="1" x14ac:dyDescent="0.15">
      <c r="A50" s="118">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109"/>
      <c r="BK50" s="109"/>
      <c r="BL50" s="109"/>
      <c r="BM50" s="109"/>
      <c r="BN50" s="109"/>
      <c r="BO50" s="122"/>
      <c r="BP50" s="122"/>
      <c r="BQ50" s="119">
        <v>44</v>
      </c>
      <c r="BR50" s="120"/>
      <c r="BS50" s="1069"/>
      <c r="BT50" s="1070"/>
      <c r="BU50" s="1070"/>
      <c r="BV50" s="1070"/>
      <c r="BW50" s="1070"/>
      <c r="BX50" s="1070"/>
      <c r="BY50" s="1070"/>
      <c r="BZ50" s="1070"/>
      <c r="CA50" s="1070"/>
      <c r="CB50" s="1070"/>
      <c r="CC50" s="1070"/>
      <c r="CD50" s="1070"/>
      <c r="CE50" s="1070"/>
      <c r="CF50" s="1070"/>
      <c r="CG50" s="1071"/>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103"/>
    </row>
    <row r="51" spans="1:131" s="104" customFormat="1" ht="26.25" customHeight="1" x14ac:dyDescent="0.15">
      <c r="A51" s="118">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109"/>
      <c r="BK51" s="109"/>
      <c r="BL51" s="109"/>
      <c r="BM51" s="109"/>
      <c r="BN51" s="109"/>
      <c r="BO51" s="122"/>
      <c r="BP51" s="122"/>
      <c r="BQ51" s="119">
        <v>45</v>
      </c>
      <c r="BR51" s="120"/>
      <c r="BS51" s="1069"/>
      <c r="BT51" s="1070"/>
      <c r="BU51" s="1070"/>
      <c r="BV51" s="1070"/>
      <c r="BW51" s="1070"/>
      <c r="BX51" s="1070"/>
      <c r="BY51" s="1070"/>
      <c r="BZ51" s="1070"/>
      <c r="CA51" s="1070"/>
      <c r="CB51" s="1070"/>
      <c r="CC51" s="1070"/>
      <c r="CD51" s="1070"/>
      <c r="CE51" s="1070"/>
      <c r="CF51" s="1070"/>
      <c r="CG51" s="1071"/>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103"/>
    </row>
    <row r="52" spans="1:131" s="104" customFormat="1" ht="26.25" customHeight="1" x14ac:dyDescent="0.15">
      <c r="A52" s="118">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109"/>
      <c r="BK52" s="109"/>
      <c r="BL52" s="109"/>
      <c r="BM52" s="109"/>
      <c r="BN52" s="109"/>
      <c r="BO52" s="122"/>
      <c r="BP52" s="122"/>
      <c r="BQ52" s="119">
        <v>46</v>
      </c>
      <c r="BR52" s="120"/>
      <c r="BS52" s="1069"/>
      <c r="BT52" s="1070"/>
      <c r="BU52" s="1070"/>
      <c r="BV52" s="1070"/>
      <c r="BW52" s="1070"/>
      <c r="BX52" s="1070"/>
      <c r="BY52" s="1070"/>
      <c r="BZ52" s="1070"/>
      <c r="CA52" s="1070"/>
      <c r="CB52" s="1070"/>
      <c r="CC52" s="1070"/>
      <c r="CD52" s="1070"/>
      <c r="CE52" s="1070"/>
      <c r="CF52" s="1070"/>
      <c r="CG52" s="1071"/>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103"/>
    </row>
    <row r="53" spans="1:131" s="104" customFormat="1" ht="26.25" customHeight="1" x14ac:dyDescent="0.15">
      <c r="A53" s="118">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109"/>
      <c r="BK53" s="109"/>
      <c r="BL53" s="109"/>
      <c r="BM53" s="109"/>
      <c r="BN53" s="109"/>
      <c r="BO53" s="122"/>
      <c r="BP53" s="122"/>
      <c r="BQ53" s="119">
        <v>47</v>
      </c>
      <c r="BR53" s="120"/>
      <c r="BS53" s="1069"/>
      <c r="BT53" s="1070"/>
      <c r="BU53" s="1070"/>
      <c r="BV53" s="1070"/>
      <c r="BW53" s="1070"/>
      <c r="BX53" s="1070"/>
      <c r="BY53" s="1070"/>
      <c r="BZ53" s="1070"/>
      <c r="CA53" s="1070"/>
      <c r="CB53" s="1070"/>
      <c r="CC53" s="1070"/>
      <c r="CD53" s="1070"/>
      <c r="CE53" s="1070"/>
      <c r="CF53" s="1070"/>
      <c r="CG53" s="1071"/>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103"/>
    </row>
    <row r="54" spans="1:131" s="104" customFormat="1" ht="26.25" customHeight="1" x14ac:dyDescent="0.15">
      <c r="A54" s="118">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109"/>
      <c r="BK54" s="109"/>
      <c r="BL54" s="109"/>
      <c r="BM54" s="109"/>
      <c r="BN54" s="109"/>
      <c r="BO54" s="122"/>
      <c r="BP54" s="122"/>
      <c r="BQ54" s="119">
        <v>48</v>
      </c>
      <c r="BR54" s="120"/>
      <c r="BS54" s="1069"/>
      <c r="BT54" s="1070"/>
      <c r="BU54" s="1070"/>
      <c r="BV54" s="1070"/>
      <c r="BW54" s="1070"/>
      <c r="BX54" s="1070"/>
      <c r="BY54" s="1070"/>
      <c r="BZ54" s="1070"/>
      <c r="CA54" s="1070"/>
      <c r="CB54" s="1070"/>
      <c r="CC54" s="1070"/>
      <c r="CD54" s="1070"/>
      <c r="CE54" s="1070"/>
      <c r="CF54" s="1070"/>
      <c r="CG54" s="1071"/>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103"/>
    </row>
    <row r="55" spans="1:131" s="104" customFormat="1" ht="26.25" customHeight="1" x14ac:dyDescent="0.15">
      <c r="A55" s="118">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109"/>
      <c r="BK55" s="109"/>
      <c r="BL55" s="109"/>
      <c r="BM55" s="109"/>
      <c r="BN55" s="109"/>
      <c r="BO55" s="122"/>
      <c r="BP55" s="122"/>
      <c r="BQ55" s="119">
        <v>49</v>
      </c>
      <c r="BR55" s="120"/>
      <c r="BS55" s="1069"/>
      <c r="BT55" s="1070"/>
      <c r="BU55" s="1070"/>
      <c r="BV55" s="1070"/>
      <c r="BW55" s="1070"/>
      <c r="BX55" s="1070"/>
      <c r="BY55" s="1070"/>
      <c r="BZ55" s="1070"/>
      <c r="CA55" s="1070"/>
      <c r="CB55" s="1070"/>
      <c r="CC55" s="1070"/>
      <c r="CD55" s="1070"/>
      <c r="CE55" s="1070"/>
      <c r="CF55" s="1070"/>
      <c r="CG55" s="1071"/>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103"/>
    </row>
    <row r="56" spans="1:131" s="104" customFormat="1" ht="26.25" customHeight="1" x14ac:dyDescent="0.15">
      <c r="A56" s="118">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109"/>
      <c r="BK56" s="109"/>
      <c r="BL56" s="109"/>
      <c r="BM56" s="109"/>
      <c r="BN56" s="109"/>
      <c r="BO56" s="122"/>
      <c r="BP56" s="122"/>
      <c r="BQ56" s="119">
        <v>50</v>
      </c>
      <c r="BR56" s="120"/>
      <c r="BS56" s="1069"/>
      <c r="BT56" s="1070"/>
      <c r="BU56" s="1070"/>
      <c r="BV56" s="1070"/>
      <c r="BW56" s="1070"/>
      <c r="BX56" s="1070"/>
      <c r="BY56" s="1070"/>
      <c r="BZ56" s="1070"/>
      <c r="CA56" s="1070"/>
      <c r="CB56" s="1070"/>
      <c r="CC56" s="1070"/>
      <c r="CD56" s="1070"/>
      <c r="CE56" s="1070"/>
      <c r="CF56" s="1070"/>
      <c r="CG56" s="1071"/>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103"/>
    </row>
    <row r="57" spans="1:131" s="104" customFormat="1" ht="26.25" customHeight="1" x14ac:dyDescent="0.15">
      <c r="A57" s="118">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109"/>
      <c r="BK57" s="109"/>
      <c r="BL57" s="109"/>
      <c r="BM57" s="109"/>
      <c r="BN57" s="109"/>
      <c r="BO57" s="122"/>
      <c r="BP57" s="122"/>
      <c r="BQ57" s="119">
        <v>51</v>
      </c>
      <c r="BR57" s="120"/>
      <c r="BS57" s="1069"/>
      <c r="BT57" s="1070"/>
      <c r="BU57" s="1070"/>
      <c r="BV57" s="1070"/>
      <c r="BW57" s="1070"/>
      <c r="BX57" s="1070"/>
      <c r="BY57" s="1070"/>
      <c r="BZ57" s="1070"/>
      <c r="CA57" s="1070"/>
      <c r="CB57" s="1070"/>
      <c r="CC57" s="1070"/>
      <c r="CD57" s="1070"/>
      <c r="CE57" s="1070"/>
      <c r="CF57" s="1070"/>
      <c r="CG57" s="1071"/>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103"/>
    </row>
    <row r="58" spans="1:131" s="104" customFormat="1" ht="26.25" customHeight="1" x14ac:dyDescent="0.15">
      <c r="A58" s="118">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109"/>
      <c r="BK58" s="109"/>
      <c r="BL58" s="109"/>
      <c r="BM58" s="109"/>
      <c r="BN58" s="109"/>
      <c r="BO58" s="122"/>
      <c r="BP58" s="122"/>
      <c r="BQ58" s="119">
        <v>52</v>
      </c>
      <c r="BR58" s="120"/>
      <c r="BS58" s="1069"/>
      <c r="BT58" s="1070"/>
      <c r="BU58" s="1070"/>
      <c r="BV58" s="1070"/>
      <c r="BW58" s="1070"/>
      <c r="BX58" s="1070"/>
      <c r="BY58" s="1070"/>
      <c r="BZ58" s="1070"/>
      <c r="CA58" s="1070"/>
      <c r="CB58" s="1070"/>
      <c r="CC58" s="1070"/>
      <c r="CD58" s="1070"/>
      <c r="CE58" s="1070"/>
      <c r="CF58" s="1070"/>
      <c r="CG58" s="1071"/>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103"/>
    </row>
    <row r="59" spans="1:131" s="104" customFormat="1" ht="26.25" customHeight="1" x14ac:dyDescent="0.15">
      <c r="A59" s="118">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109"/>
      <c r="BK59" s="109"/>
      <c r="BL59" s="109"/>
      <c r="BM59" s="109"/>
      <c r="BN59" s="109"/>
      <c r="BO59" s="122"/>
      <c r="BP59" s="122"/>
      <c r="BQ59" s="119">
        <v>53</v>
      </c>
      <c r="BR59" s="120"/>
      <c r="BS59" s="1069"/>
      <c r="BT59" s="1070"/>
      <c r="BU59" s="1070"/>
      <c r="BV59" s="1070"/>
      <c r="BW59" s="1070"/>
      <c r="BX59" s="1070"/>
      <c r="BY59" s="1070"/>
      <c r="BZ59" s="1070"/>
      <c r="CA59" s="1070"/>
      <c r="CB59" s="1070"/>
      <c r="CC59" s="1070"/>
      <c r="CD59" s="1070"/>
      <c r="CE59" s="1070"/>
      <c r="CF59" s="1070"/>
      <c r="CG59" s="1071"/>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103"/>
    </row>
    <row r="60" spans="1:131" s="104" customFormat="1" ht="26.25" customHeight="1" x14ac:dyDescent="0.15">
      <c r="A60" s="118">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109"/>
      <c r="BK60" s="109"/>
      <c r="BL60" s="109"/>
      <c r="BM60" s="109"/>
      <c r="BN60" s="109"/>
      <c r="BO60" s="122"/>
      <c r="BP60" s="122"/>
      <c r="BQ60" s="119">
        <v>54</v>
      </c>
      <c r="BR60" s="120"/>
      <c r="BS60" s="1069"/>
      <c r="BT60" s="1070"/>
      <c r="BU60" s="1070"/>
      <c r="BV60" s="1070"/>
      <c r="BW60" s="1070"/>
      <c r="BX60" s="1070"/>
      <c r="BY60" s="1070"/>
      <c r="BZ60" s="1070"/>
      <c r="CA60" s="1070"/>
      <c r="CB60" s="1070"/>
      <c r="CC60" s="1070"/>
      <c r="CD60" s="1070"/>
      <c r="CE60" s="1070"/>
      <c r="CF60" s="1070"/>
      <c r="CG60" s="1071"/>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103"/>
    </row>
    <row r="61" spans="1:131" s="104" customFormat="1" ht="26.25" customHeight="1" thickBot="1" x14ac:dyDescent="0.2">
      <c r="A61" s="118">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109"/>
      <c r="BK61" s="109"/>
      <c r="BL61" s="109"/>
      <c r="BM61" s="109"/>
      <c r="BN61" s="109"/>
      <c r="BO61" s="122"/>
      <c r="BP61" s="122"/>
      <c r="BQ61" s="119">
        <v>55</v>
      </c>
      <c r="BR61" s="120"/>
      <c r="BS61" s="1069"/>
      <c r="BT61" s="1070"/>
      <c r="BU61" s="1070"/>
      <c r="BV61" s="1070"/>
      <c r="BW61" s="1070"/>
      <c r="BX61" s="1070"/>
      <c r="BY61" s="1070"/>
      <c r="BZ61" s="1070"/>
      <c r="CA61" s="1070"/>
      <c r="CB61" s="1070"/>
      <c r="CC61" s="1070"/>
      <c r="CD61" s="1070"/>
      <c r="CE61" s="1070"/>
      <c r="CF61" s="1070"/>
      <c r="CG61" s="1071"/>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103"/>
    </row>
    <row r="62" spans="1:131" s="104" customFormat="1" ht="26.25" customHeight="1" x14ac:dyDescent="0.15">
      <c r="A62" s="118">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348</v>
      </c>
      <c r="BK62" s="1082"/>
      <c r="BL62" s="1082"/>
      <c r="BM62" s="1082"/>
      <c r="BN62" s="1083"/>
      <c r="BO62" s="122"/>
      <c r="BP62" s="122"/>
      <c r="BQ62" s="119">
        <v>56</v>
      </c>
      <c r="BR62" s="120"/>
      <c r="BS62" s="1069"/>
      <c r="BT62" s="1070"/>
      <c r="BU62" s="1070"/>
      <c r="BV62" s="1070"/>
      <c r="BW62" s="1070"/>
      <c r="BX62" s="1070"/>
      <c r="BY62" s="1070"/>
      <c r="BZ62" s="1070"/>
      <c r="CA62" s="1070"/>
      <c r="CB62" s="1070"/>
      <c r="CC62" s="1070"/>
      <c r="CD62" s="1070"/>
      <c r="CE62" s="1070"/>
      <c r="CF62" s="1070"/>
      <c r="CG62" s="1071"/>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103"/>
    </row>
    <row r="63" spans="1:131" s="104" customFormat="1" ht="26.25" customHeight="1" thickBot="1" x14ac:dyDescent="0.2">
      <c r="A63" s="121" t="s">
        <v>325</v>
      </c>
      <c r="B63" s="997" t="s">
        <v>349</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75"/>
      <c r="AF63" s="1076">
        <v>282</v>
      </c>
      <c r="AG63" s="1012"/>
      <c r="AH63" s="1012"/>
      <c r="AI63" s="1012"/>
      <c r="AJ63" s="1077"/>
      <c r="AK63" s="1078"/>
      <c r="AL63" s="1016"/>
      <c r="AM63" s="1016"/>
      <c r="AN63" s="1016"/>
      <c r="AO63" s="1016"/>
      <c r="AP63" s="1012"/>
      <c r="AQ63" s="1012"/>
      <c r="AR63" s="1012"/>
      <c r="AS63" s="1012"/>
      <c r="AT63" s="1012"/>
      <c r="AU63" s="1012"/>
      <c r="AV63" s="1012"/>
      <c r="AW63" s="1012"/>
      <c r="AX63" s="1012"/>
      <c r="AY63" s="1012"/>
      <c r="AZ63" s="1072"/>
      <c r="BA63" s="1072"/>
      <c r="BB63" s="1072"/>
      <c r="BC63" s="1072"/>
      <c r="BD63" s="1072"/>
      <c r="BE63" s="1013"/>
      <c r="BF63" s="1013"/>
      <c r="BG63" s="1013"/>
      <c r="BH63" s="1013"/>
      <c r="BI63" s="1014"/>
      <c r="BJ63" s="1073" t="s">
        <v>66</v>
      </c>
      <c r="BK63" s="1004"/>
      <c r="BL63" s="1004"/>
      <c r="BM63" s="1004"/>
      <c r="BN63" s="1074"/>
      <c r="BO63" s="122"/>
      <c r="BP63" s="122"/>
      <c r="BQ63" s="119">
        <v>57</v>
      </c>
      <c r="BR63" s="120"/>
      <c r="BS63" s="1069"/>
      <c r="BT63" s="1070"/>
      <c r="BU63" s="1070"/>
      <c r="BV63" s="1070"/>
      <c r="BW63" s="1070"/>
      <c r="BX63" s="1070"/>
      <c r="BY63" s="1070"/>
      <c r="BZ63" s="1070"/>
      <c r="CA63" s="1070"/>
      <c r="CB63" s="1070"/>
      <c r="CC63" s="1070"/>
      <c r="CD63" s="1070"/>
      <c r="CE63" s="1070"/>
      <c r="CF63" s="1070"/>
      <c r="CG63" s="1071"/>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1069"/>
      <c r="BT64" s="1070"/>
      <c r="BU64" s="1070"/>
      <c r="BV64" s="1070"/>
      <c r="BW64" s="1070"/>
      <c r="BX64" s="1070"/>
      <c r="BY64" s="1070"/>
      <c r="BZ64" s="1070"/>
      <c r="CA64" s="1070"/>
      <c r="CB64" s="1070"/>
      <c r="CC64" s="1070"/>
      <c r="CD64" s="1070"/>
      <c r="CE64" s="1070"/>
      <c r="CF64" s="1070"/>
      <c r="CG64" s="1071"/>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103"/>
    </row>
    <row r="65" spans="1:131" s="104" customFormat="1" ht="26.25" customHeight="1" thickBot="1" x14ac:dyDescent="0.2">
      <c r="A65" s="109" t="s">
        <v>350</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1069"/>
      <c r="BT65" s="1070"/>
      <c r="BU65" s="1070"/>
      <c r="BV65" s="1070"/>
      <c r="BW65" s="1070"/>
      <c r="BX65" s="1070"/>
      <c r="BY65" s="1070"/>
      <c r="BZ65" s="1070"/>
      <c r="CA65" s="1070"/>
      <c r="CB65" s="1070"/>
      <c r="CC65" s="1070"/>
      <c r="CD65" s="1070"/>
      <c r="CE65" s="1070"/>
      <c r="CF65" s="1070"/>
      <c r="CG65" s="1071"/>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103"/>
    </row>
    <row r="66" spans="1:131" s="104" customFormat="1" ht="26.25" customHeight="1" x14ac:dyDescent="0.15">
      <c r="A66" s="1056" t="s">
        <v>351</v>
      </c>
      <c r="B66" s="1057"/>
      <c r="C66" s="1057"/>
      <c r="D66" s="1057"/>
      <c r="E66" s="1057"/>
      <c r="F66" s="1057"/>
      <c r="G66" s="1057"/>
      <c r="H66" s="1057"/>
      <c r="I66" s="1057"/>
      <c r="J66" s="1057"/>
      <c r="K66" s="1057"/>
      <c r="L66" s="1057"/>
      <c r="M66" s="1057"/>
      <c r="N66" s="1057"/>
      <c r="O66" s="1057"/>
      <c r="P66" s="1058"/>
      <c r="Q66" s="1042" t="s">
        <v>329</v>
      </c>
      <c r="R66" s="1043"/>
      <c r="S66" s="1043"/>
      <c r="T66" s="1043"/>
      <c r="U66" s="1044"/>
      <c r="V66" s="1042" t="s">
        <v>330</v>
      </c>
      <c r="W66" s="1043"/>
      <c r="X66" s="1043"/>
      <c r="Y66" s="1043"/>
      <c r="Z66" s="1044"/>
      <c r="AA66" s="1042" t="s">
        <v>331</v>
      </c>
      <c r="AB66" s="1043"/>
      <c r="AC66" s="1043"/>
      <c r="AD66" s="1043"/>
      <c r="AE66" s="1044"/>
      <c r="AF66" s="1062" t="s">
        <v>332</v>
      </c>
      <c r="AG66" s="1063"/>
      <c r="AH66" s="1063"/>
      <c r="AI66" s="1063"/>
      <c r="AJ66" s="1064"/>
      <c r="AK66" s="1042" t="s">
        <v>333</v>
      </c>
      <c r="AL66" s="1057"/>
      <c r="AM66" s="1057"/>
      <c r="AN66" s="1057"/>
      <c r="AO66" s="1058"/>
      <c r="AP66" s="1042" t="s">
        <v>334</v>
      </c>
      <c r="AQ66" s="1043"/>
      <c r="AR66" s="1043"/>
      <c r="AS66" s="1043"/>
      <c r="AT66" s="1044"/>
      <c r="AU66" s="1042" t="s">
        <v>352</v>
      </c>
      <c r="AV66" s="1043"/>
      <c r="AW66" s="1043"/>
      <c r="AX66" s="1043"/>
      <c r="AY66" s="1044"/>
      <c r="AZ66" s="1042" t="s">
        <v>312</v>
      </c>
      <c r="BA66" s="1043"/>
      <c r="BB66" s="1043"/>
      <c r="BC66" s="1043"/>
      <c r="BD66" s="1048"/>
      <c r="BE66" s="122"/>
      <c r="BF66" s="122"/>
      <c r="BG66" s="122"/>
      <c r="BH66" s="122"/>
      <c r="BI66" s="122"/>
      <c r="BJ66" s="122"/>
      <c r="BK66" s="122"/>
      <c r="BL66" s="122"/>
      <c r="BM66" s="122"/>
      <c r="BN66" s="122"/>
      <c r="BO66" s="122"/>
      <c r="BP66" s="122"/>
      <c r="BQ66" s="119">
        <v>60</v>
      </c>
      <c r="BR66" s="124"/>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103"/>
    </row>
    <row r="67" spans="1:131" s="104" customFormat="1" ht="26.25" customHeight="1" thickBot="1" x14ac:dyDescent="0.2">
      <c r="A67" s="1059"/>
      <c r="B67" s="1060"/>
      <c r="C67" s="1060"/>
      <c r="D67" s="1060"/>
      <c r="E67" s="1060"/>
      <c r="F67" s="1060"/>
      <c r="G67" s="1060"/>
      <c r="H67" s="1060"/>
      <c r="I67" s="1060"/>
      <c r="J67" s="1060"/>
      <c r="K67" s="1060"/>
      <c r="L67" s="1060"/>
      <c r="M67" s="1060"/>
      <c r="N67" s="1060"/>
      <c r="O67" s="1060"/>
      <c r="P67" s="1061"/>
      <c r="Q67" s="1045"/>
      <c r="R67" s="1046"/>
      <c r="S67" s="1046"/>
      <c r="T67" s="1046"/>
      <c r="U67" s="1047"/>
      <c r="V67" s="1045"/>
      <c r="W67" s="1046"/>
      <c r="X67" s="1046"/>
      <c r="Y67" s="1046"/>
      <c r="Z67" s="1047"/>
      <c r="AA67" s="1045"/>
      <c r="AB67" s="1046"/>
      <c r="AC67" s="1046"/>
      <c r="AD67" s="1046"/>
      <c r="AE67" s="1047"/>
      <c r="AF67" s="1065"/>
      <c r="AG67" s="1066"/>
      <c r="AH67" s="1066"/>
      <c r="AI67" s="1066"/>
      <c r="AJ67" s="1067"/>
      <c r="AK67" s="1068"/>
      <c r="AL67" s="1060"/>
      <c r="AM67" s="1060"/>
      <c r="AN67" s="1060"/>
      <c r="AO67" s="1061"/>
      <c r="AP67" s="1045"/>
      <c r="AQ67" s="1046"/>
      <c r="AR67" s="1046"/>
      <c r="AS67" s="1046"/>
      <c r="AT67" s="1047"/>
      <c r="AU67" s="1045"/>
      <c r="AV67" s="1046"/>
      <c r="AW67" s="1046"/>
      <c r="AX67" s="1046"/>
      <c r="AY67" s="1047"/>
      <c r="AZ67" s="1045"/>
      <c r="BA67" s="1046"/>
      <c r="BB67" s="1046"/>
      <c r="BC67" s="1046"/>
      <c r="BD67" s="1049"/>
      <c r="BE67" s="122"/>
      <c r="BF67" s="122"/>
      <c r="BG67" s="122"/>
      <c r="BH67" s="122"/>
      <c r="BI67" s="122"/>
      <c r="BJ67" s="122"/>
      <c r="BK67" s="122"/>
      <c r="BL67" s="122"/>
      <c r="BM67" s="122"/>
      <c r="BN67" s="122"/>
      <c r="BO67" s="122"/>
      <c r="BP67" s="122"/>
      <c r="BQ67" s="119">
        <v>61</v>
      </c>
      <c r="BR67" s="124"/>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103"/>
    </row>
    <row r="68" spans="1:131" s="104" customFormat="1" ht="26.25" customHeight="1" thickTop="1" x14ac:dyDescent="0.15">
      <c r="A68" s="115">
        <v>1</v>
      </c>
      <c r="B68" s="1038"/>
      <c r="C68" s="1039"/>
      <c r="D68" s="1039"/>
      <c r="E68" s="1039"/>
      <c r="F68" s="1039"/>
      <c r="G68" s="1039"/>
      <c r="H68" s="1039"/>
      <c r="I68" s="1039"/>
      <c r="J68" s="1039"/>
      <c r="K68" s="1039"/>
      <c r="L68" s="1039"/>
      <c r="M68" s="1039"/>
      <c r="N68" s="1039"/>
      <c r="O68" s="1039"/>
      <c r="P68" s="1040"/>
      <c r="Q68" s="1041"/>
      <c r="R68" s="1035"/>
      <c r="S68" s="1035"/>
      <c r="T68" s="1035"/>
      <c r="U68" s="1035"/>
      <c r="V68" s="1035"/>
      <c r="W68" s="1035"/>
      <c r="X68" s="1035"/>
      <c r="Y68" s="1035"/>
      <c r="Z68" s="1035"/>
      <c r="AA68" s="1035"/>
      <c r="AB68" s="1035"/>
      <c r="AC68" s="1035"/>
      <c r="AD68" s="1035"/>
      <c r="AE68" s="1035"/>
      <c r="AF68" s="1035"/>
      <c r="AG68" s="1035"/>
      <c r="AH68" s="1035"/>
      <c r="AI68" s="1035"/>
      <c r="AJ68" s="1035"/>
      <c r="AK68" s="1035"/>
      <c r="AL68" s="1035"/>
      <c r="AM68" s="1035"/>
      <c r="AN68" s="1035"/>
      <c r="AO68" s="1035"/>
      <c r="AP68" s="1035"/>
      <c r="AQ68" s="1035"/>
      <c r="AR68" s="1035"/>
      <c r="AS68" s="1035"/>
      <c r="AT68" s="1035"/>
      <c r="AU68" s="1035"/>
      <c r="AV68" s="1035"/>
      <c r="AW68" s="1035"/>
      <c r="AX68" s="1035"/>
      <c r="AY68" s="1035"/>
      <c r="AZ68" s="1036"/>
      <c r="BA68" s="1036"/>
      <c r="BB68" s="1036"/>
      <c r="BC68" s="1036"/>
      <c r="BD68" s="1037"/>
      <c r="BE68" s="122"/>
      <c r="BF68" s="122"/>
      <c r="BG68" s="122"/>
      <c r="BH68" s="122"/>
      <c r="BI68" s="122"/>
      <c r="BJ68" s="122"/>
      <c r="BK68" s="122"/>
      <c r="BL68" s="122"/>
      <c r="BM68" s="122"/>
      <c r="BN68" s="122"/>
      <c r="BO68" s="122"/>
      <c r="BP68" s="122"/>
      <c r="BQ68" s="119">
        <v>62</v>
      </c>
      <c r="BR68" s="124"/>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103"/>
    </row>
    <row r="69" spans="1:131" s="104" customFormat="1" ht="26.25" customHeight="1" x14ac:dyDescent="0.15">
      <c r="A69" s="118">
        <v>2</v>
      </c>
      <c r="B69" s="1027"/>
      <c r="C69" s="1028"/>
      <c r="D69" s="1028"/>
      <c r="E69" s="1028"/>
      <c r="F69" s="1028"/>
      <c r="G69" s="1028"/>
      <c r="H69" s="1028"/>
      <c r="I69" s="1028"/>
      <c r="J69" s="1028"/>
      <c r="K69" s="1028"/>
      <c r="L69" s="1028"/>
      <c r="M69" s="1028"/>
      <c r="N69" s="1028"/>
      <c r="O69" s="1028"/>
      <c r="P69" s="1029"/>
      <c r="Q69" s="1030"/>
      <c r="R69" s="1024"/>
      <c r="S69" s="1024"/>
      <c r="T69" s="1024"/>
      <c r="U69" s="1024"/>
      <c r="V69" s="1024"/>
      <c r="W69" s="1024"/>
      <c r="X69" s="1024"/>
      <c r="Y69" s="1024"/>
      <c r="Z69" s="1024"/>
      <c r="AA69" s="1024"/>
      <c r="AB69" s="1024"/>
      <c r="AC69" s="1024"/>
      <c r="AD69" s="1024"/>
      <c r="AE69" s="1024"/>
      <c r="AF69" s="1024"/>
      <c r="AG69" s="1024"/>
      <c r="AH69" s="1024"/>
      <c r="AI69" s="1024"/>
      <c r="AJ69" s="1024"/>
      <c r="AK69" s="1024"/>
      <c r="AL69" s="1024"/>
      <c r="AM69" s="1024"/>
      <c r="AN69" s="1024"/>
      <c r="AO69" s="1024"/>
      <c r="AP69" s="1024"/>
      <c r="AQ69" s="1024"/>
      <c r="AR69" s="1024"/>
      <c r="AS69" s="1024"/>
      <c r="AT69" s="1024"/>
      <c r="AU69" s="1024"/>
      <c r="AV69" s="1024"/>
      <c r="AW69" s="1024"/>
      <c r="AX69" s="1024"/>
      <c r="AY69" s="1024"/>
      <c r="AZ69" s="1025"/>
      <c r="BA69" s="1025"/>
      <c r="BB69" s="1025"/>
      <c r="BC69" s="1025"/>
      <c r="BD69" s="1026"/>
      <c r="BE69" s="122"/>
      <c r="BF69" s="122"/>
      <c r="BG69" s="122"/>
      <c r="BH69" s="122"/>
      <c r="BI69" s="122"/>
      <c r="BJ69" s="122"/>
      <c r="BK69" s="122"/>
      <c r="BL69" s="122"/>
      <c r="BM69" s="122"/>
      <c r="BN69" s="122"/>
      <c r="BO69" s="122"/>
      <c r="BP69" s="122"/>
      <c r="BQ69" s="119">
        <v>63</v>
      </c>
      <c r="BR69" s="124"/>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103"/>
    </row>
    <row r="70" spans="1:131" s="104" customFormat="1" ht="26.25" customHeight="1" x14ac:dyDescent="0.15">
      <c r="A70" s="118">
        <v>3</v>
      </c>
      <c r="B70" s="1027"/>
      <c r="C70" s="1028"/>
      <c r="D70" s="1028"/>
      <c r="E70" s="1028"/>
      <c r="F70" s="1028"/>
      <c r="G70" s="1028"/>
      <c r="H70" s="1028"/>
      <c r="I70" s="1028"/>
      <c r="J70" s="1028"/>
      <c r="K70" s="1028"/>
      <c r="L70" s="1028"/>
      <c r="M70" s="1028"/>
      <c r="N70" s="1028"/>
      <c r="O70" s="1028"/>
      <c r="P70" s="1029"/>
      <c r="Q70" s="1030"/>
      <c r="R70" s="1024"/>
      <c r="S70" s="1024"/>
      <c r="T70" s="1024"/>
      <c r="U70" s="1024"/>
      <c r="V70" s="1024"/>
      <c r="W70" s="1024"/>
      <c r="X70" s="1024"/>
      <c r="Y70" s="1024"/>
      <c r="Z70" s="1024"/>
      <c r="AA70" s="1024"/>
      <c r="AB70" s="1024"/>
      <c r="AC70" s="1024"/>
      <c r="AD70" s="1024"/>
      <c r="AE70" s="1024"/>
      <c r="AF70" s="1024"/>
      <c r="AG70" s="1024"/>
      <c r="AH70" s="1024"/>
      <c r="AI70" s="1024"/>
      <c r="AJ70" s="1024"/>
      <c r="AK70" s="1024"/>
      <c r="AL70" s="1024"/>
      <c r="AM70" s="1024"/>
      <c r="AN70" s="1024"/>
      <c r="AO70" s="1024"/>
      <c r="AP70" s="1024"/>
      <c r="AQ70" s="1024"/>
      <c r="AR70" s="1024"/>
      <c r="AS70" s="1024"/>
      <c r="AT70" s="1024"/>
      <c r="AU70" s="1024"/>
      <c r="AV70" s="1024"/>
      <c r="AW70" s="1024"/>
      <c r="AX70" s="1024"/>
      <c r="AY70" s="1024"/>
      <c r="AZ70" s="1025"/>
      <c r="BA70" s="1025"/>
      <c r="BB70" s="1025"/>
      <c r="BC70" s="1025"/>
      <c r="BD70" s="1026"/>
      <c r="BE70" s="122"/>
      <c r="BF70" s="122"/>
      <c r="BG70" s="122"/>
      <c r="BH70" s="122"/>
      <c r="BI70" s="122"/>
      <c r="BJ70" s="122"/>
      <c r="BK70" s="122"/>
      <c r="BL70" s="122"/>
      <c r="BM70" s="122"/>
      <c r="BN70" s="122"/>
      <c r="BO70" s="122"/>
      <c r="BP70" s="122"/>
      <c r="BQ70" s="119">
        <v>64</v>
      </c>
      <c r="BR70" s="124"/>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103"/>
    </row>
    <row r="71" spans="1:131" s="104" customFormat="1" ht="26.25" customHeight="1" x14ac:dyDescent="0.15">
      <c r="A71" s="118">
        <v>4</v>
      </c>
      <c r="B71" s="1027"/>
      <c r="C71" s="1028"/>
      <c r="D71" s="1028"/>
      <c r="E71" s="1028"/>
      <c r="F71" s="1028"/>
      <c r="G71" s="1028"/>
      <c r="H71" s="1028"/>
      <c r="I71" s="1028"/>
      <c r="J71" s="1028"/>
      <c r="K71" s="1028"/>
      <c r="L71" s="1028"/>
      <c r="M71" s="1028"/>
      <c r="N71" s="1028"/>
      <c r="O71" s="1028"/>
      <c r="P71" s="1029"/>
      <c r="Q71" s="1030"/>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4"/>
      <c r="AY71" s="1024"/>
      <c r="AZ71" s="1025"/>
      <c r="BA71" s="1025"/>
      <c r="BB71" s="1025"/>
      <c r="BC71" s="1025"/>
      <c r="BD71" s="1026"/>
      <c r="BE71" s="122"/>
      <c r="BF71" s="122"/>
      <c r="BG71" s="122"/>
      <c r="BH71" s="122"/>
      <c r="BI71" s="122"/>
      <c r="BJ71" s="122"/>
      <c r="BK71" s="122"/>
      <c r="BL71" s="122"/>
      <c r="BM71" s="122"/>
      <c r="BN71" s="122"/>
      <c r="BO71" s="122"/>
      <c r="BP71" s="122"/>
      <c r="BQ71" s="119">
        <v>65</v>
      </c>
      <c r="BR71" s="124"/>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103"/>
    </row>
    <row r="72" spans="1:131" s="104" customFormat="1" ht="26.25" customHeight="1" x14ac:dyDescent="0.15">
      <c r="A72" s="118">
        <v>5</v>
      </c>
      <c r="B72" s="1027"/>
      <c r="C72" s="1028"/>
      <c r="D72" s="1028"/>
      <c r="E72" s="1028"/>
      <c r="F72" s="1028"/>
      <c r="G72" s="1028"/>
      <c r="H72" s="1028"/>
      <c r="I72" s="1028"/>
      <c r="J72" s="1028"/>
      <c r="K72" s="1028"/>
      <c r="L72" s="1028"/>
      <c r="M72" s="1028"/>
      <c r="N72" s="1028"/>
      <c r="O72" s="1028"/>
      <c r="P72" s="1029"/>
      <c r="Q72" s="1030"/>
      <c r="R72" s="1024"/>
      <c r="S72" s="1024"/>
      <c r="T72" s="1024"/>
      <c r="U72" s="1024"/>
      <c r="V72" s="1024"/>
      <c r="W72" s="1024"/>
      <c r="X72" s="1024"/>
      <c r="Y72" s="1024"/>
      <c r="Z72" s="1024"/>
      <c r="AA72" s="1024"/>
      <c r="AB72" s="1024"/>
      <c r="AC72" s="1024"/>
      <c r="AD72" s="1024"/>
      <c r="AE72" s="1024"/>
      <c r="AF72" s="1024"/>
      <c r="AG72" s="1024"/>
      <c r="AH72" s="1024"/>
      <c r="AI72" s="1024"/>
      <c r="AJ72" s="1024"/>
      <c r="AK72" s="1024"/>
      <c r="AL72" s="1024"/>
      <c r="AM72" s="1024"/>
      <c r="AN72" s="1024"/>
      <c r="AO72" s="1024"/>
      <c r="AP72" s="1024"/>
      <c r="AQ72" s="1024"/>
      <c r="AR72" s="1024"/>
      <c r="AS72" s="1024"/>
      <c r="AT72" s="1024"/>
      <c r="AU72" s="1024"/>
      <c r="AV72" s="1024"/>
      <c r="AW72" s="1024"/>
      <c r="AX72" s="1024"/>
      <c r="AY72" s="1024"/>
      <c r="AZ72" s="1025"/>
      <c r="BA72" s="1025"/>
      <c r="BB72" s="1025"/>
      <c r="BC72" s="1025"/>
      <c r="BD72" s="1026"/>
      <c r="BE72" s="122"/>
      <c r="BF72" s="122"/>
      <c r="BG72" s="122"/>
      <c r="BH72" s="122"/>
      <c r="BI72" s="122"/>
      <c r="BJ72" s="122"/>
      <c r="BK72" s="122"/>
      <c r="BL72" s="122"/>
      <c r="BM72" s="122"/>
      <c r="BN72" s="122"/>
      <c r="BO72" s="122"/>
      <c r="BP72" s="122"/>
      <c r="BQ72" s="119">
        <v>66</v>
      </c>
      <c r="BR72" s="124"/>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103"/>
    </row>
    <row r="73" spans="1:131" s="104" customFormat="1" ht="26.25" customHeight="1" x14ac:dyDescent="0.15">
      <c r="A73" s="118">
        <v>6</v>
      </c>
      <c r="B73" s="1027"/>
      <c r="C73" s="1028"/>
      <c r="D73" s="1028"/>
      <c r="E73" s="1028"/>
      <c r="F73" s="1028"/>
      <c r="G73" s="1028"/>
      <c r="H73" s="1028"/>
      <c r="I73" s="1028"/>
      <c r="J73" s="1028"/>
      <c r="K73" s="1028"/>
      <c r="L73" s="1028"/>
      <c r="M73" s="1028"/>
      <c r="N73" s="1028"/>
      <c r="O73" s="1028"/>
      <c r="P73" s="1029"/>
      <c r="Q73" s="1030"/>
      <c r="R73" s="1024"/>
      <c r="S73" s="1024"/>
      <c r="T73" s="1024"/>
      <c r="U73" s="1024"/>
      <c r="V73" s="1024"/>
      <c r="W73" s="1024"/>
      <c r="X73" s="1024"/>
      <c r="Y73" s="1024"/>
      <c r="Z73" s="1024"/>
      <c r="AA73" s="1024"/>
      <c r="AB73" s="1024"/>
      <c r="AC73" s="1024"/>
      <c r="AD73" s="1024"/>
      <c r="AE73" s="1024"/>
      <c r="AF73" s="1024"/>
      <c r="AG73" s="1024"/>
      <c r="AH73" s="1024"/>
      <c r="AI73" s="1024"/>
      <c r="AJ73" s="1024"/>
      <c r="AK73" s="1024"/>
      <c r="AL73" s="1024"/>
      <c r="AM73" s="1024"/>
      <c r="AN73" s="1024"/>
      <c r="AO73" s="1024"/>
      <c r="AP73" s="1024"/>
      <c r="AQ73" s="1024"/>
      <c r="AR73" s="1024"/>
      <c r="AS73" s="1024"/>
      <c r="AT73" s="1024"/>
      <c r="AU73" s="1024"/>
      <c r="AV73" s="1024"/>
      <c r="AW73" s="1024"/>
      <c r="AX73" s="1024"/>
      <c r="AY73" s="1024"/>
      <c r="AZ73" s="1025"/>
      <c r="BA73" s="1025"/>
      <c r="BB73" s="1025"/>
      <c r="BC73" s="1025"/>
      <c r="BD73" s="1026"/>
      <c r="BE73" s="122"/>
      <c r="BF73" s="122"/>
      <c r="BG73" s="122"/>
      <c r="BH73" s="122"/>
      <c r="BI73" s="122"/>
      <c r="BJ73" s="122"/>
      <c r="BK73" s="122"/>
      <c r="BL73" s="122"/>
      <c r="BM73" s="122"/>
      <c r="BN73" s="122"/>
      <c r="BO73" s="122"/>
      <c r="BP73" s="122"/>
      <c r="BQ73" s="119">
        <v>67</v>
      </c>
      <c r="BR73" s="124"/>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103"/>
    </row>
    <row r="74" spans="1:131" s="104" customFormat="1" ht="26.25" customHeight="1" x14ac:dyDescent="0.15">
      <c r="A74" s="118">
        <v>7</v>
      </c>
      <c r="B74" s="1027"/>
      <c r="C74" s="1028"/>
      <c r="D74" s="1028"/>
      <c r="E74" s="1028"/>
      <c r="F74" s="1028"/>
      <c r="G74" s="1028"/>
      <c r="H74" s="1028"/>
      <c r="I74" s="1028"/>
      <c r="J74" s="1028"/>
      <c r="K74" s="1028"/>
      <c r="L74" s="1028"/>
      <c r="M74" s="1028"/>
      <c r="N74" s="1028"/>
      <c r="O74" s="1028"/>
      <c r="P74" s="1029"/>
      <c r="Q74" s="1030"/>
      <c r="R74" s="1024"/>
      <c r="S74" s="1024"/>
      <c r="T74" s="1024"/>
      <c r="U74" s="1024"/>
      <c r="V74" s="1024"/>
      <c r="W74" s="1024"/>
      <c r="X74" s="1024"/>
      <c r="Y74" s="1024"/>
      <c r="Z74" s="1024"/>
      <c r="AA74" s="1024"/>
      <c r="AB74" s="1024"/>
      <c r="AC74" s="1024"/>
      <c r="AD74" s="1024"/>
      <c r="AE74" s="1024"/>
      <c r="AF74" s="1024"/>
      <c r="AG74" s="1024"/>
      <c r="AH74" s="1024"/>
      <c r="AI74" s="1024"/>
      <c r="AJ74" s="1024"/>
      <c r="AK74" s="1024"/>
      <c r="AL74" s="1024"/>
      <c r="AM74" s="1024"/>
      <c r="AN74" s="1024"/>
      <c r="AO74" s="1024"/>
      <c r="AP74" s="1024"/>
      <c r="AQ74" s="1024"/>
      <c r="AR74" s="1024"/>
      <c r="AS74" s="1024"/>
      <c r="AT74" s="1024"/>
      <c r="AU74" s="1024"/>
      <c r="AV74" s="1024"/>
      <c r="AW74" s="1024"/>
      <c r="AX74" s="1024"/>
      <c r="AY74" s="1024"/>
      <c r="AZ74" s="1025"/>
      <c r="BA74" s="1025"/>
      <c r="BB74" s="1025"/>
      <c r="BC74" s="1025"/>
      <c r="BD74" s="1026"/>
      <c r="BE74" s="122"/>
      <c r="BF74" s="122"/>
      <c r="BG74" s="122"/>
      <c r="BH74" s="122"/>
      <c r="BI74" s="122"/>
      <c r="BJ74" s="122"/>
      <c r="BK74" s="122"/>
      <c r="BL74" s="122"/>
      <c r="BM74" s="122"/>
      <c r="BN74" s="122"/>
      <c r="BO74" s="122"/>
      <c r="BP74" s="122"/>
      <c r="BQ74" s="119">
        <v>68</v>
      </c>
      <c r="BR74" s="124"/>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103"/>
    </row>
    <row r="75" spans="1:131" s="104" customFormat="1" ht="26.25" customHeight="1" x14ac:dyDescent="0.15">
      <c r="A75" s="118">
        <v>8</v>
      </c>
      <c r="B75" s="1027"/>
      <c r="C75" s="1028"/>
      <c r="D75" s="1028"/>
      <c r="E75" s="1028"/>
      <c r="F75" s="1028"/>
      <c r="G75" s="1028"/>
      <c r="H75" s="1028"/>
      <c r="I75" s="1028"/>
      <c r="J75" s="1028"/>
      <c r="K75" s="1028"/>
      <c r="L75" s="1028"/>
      <c r="M75" s="1028"/>
      <c r="N75" s="1028"/>
      <c r="O75" s="1028"/>
      <c r="P75" s="1029"/>
      <c r="Q75" s="1031"/>
      <c r="R75" s="1032"/>
      <c r="S75" s="1032"/>
      <c r="T75" s="1032"/>
      <c r="U75" s="1033"/>
      <c r="V75" s="1034"/>
      <c r="W75" s="1032"/>
      <c r="X75" s="1032"/>
      <c r="Y75" s="1032"/>
      <c r="Z75" s="1033"/>
      <c r="AA75" s="1034"/>
      <c r="AB75" s="1032"/>
      <c r="AC75" s="1032"/>
      <c r="AD75" s="1032"/>
      <c r="AE75" s="1033"/>
      <c r="AF75" s="1034"/>
      <c r="AG75" s="1032"/>
      <c r="AH75" s="1032"/>
      <c r="AI75" s="1032"/>
      <c r="AJ75" s="1033"/>
      <c r="AK75" s="1034"/>
      <c r="AL75" s="1032"/>
      <c r="AM75" s="1032"/>
      <c r="AN75" s="1032"/>
      <c r="AO75" s="1033"/>
      <c r="AP75" s="1034"/>
      <c r="AQ75" s="1032"/>
      <c r="AR75" s="1032"/>
      <c r="AS75" s="1032"/>
      <c r="AT75" s="1033"/>
      <c r="AU75" s="1034"/>
      <c r="AV75" s="1032"/>
      <c r="AW75" s="1032"/>
      <c r="AX75" s="1032"/>
      <c r="AY75" s="1033"/>
      <c r="AZ75" s="1025"/>
      <c r="BA75" s="1025"/>
      <c r="BB75" s="1025"/>
      <c r="BC75" s="1025"/>
      <c r="BD75" s="1026"/>
      <c r="BE75" s="122"/>
      <c r="BF75" s="122"/>
      <c r="BG75" s="122"/>
      <c r="BH75" s="122"/>
      <c r="BI75" s="122"/>
      <c r="BJ75" s="122"/>
      <c r="BK75" s="122"/>
      <c r="BL75" s="122"/>
      <c r="BM75" s="122"/>
      <c r="BN75" s="122"/>
      <c r="BO75" s="122"/>
      <c r="BP75" s="122"/>
      <c r="BQ75" s="119">
        <v>69</v>
      </c>
      <c r="BR75" s="124"/>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103"/>
    </row>
    <row r="76" spans="1:131" s="104" customFormat="1" ht="26.25" customHeight="1" x14ac:dyDescent="0.15">
      <c r="A76" s="118">
        <v>9</v>
      </c>
      <c r="B76" s="1027"/>
      <c r="C76" s="1028"/>
      <c r="D76" s="1028"/>
      <c r="E76" s="1028"/>
      <c r="F76" s="1028"/>
      <c r="G76" s="1028"/>
      <c r="H76" s="1028"/>
      <c r="I76" s="1028"/>
      <c r="J76" s="1028"/>
      <c r="K76" s="1028"/>
      <c r="L76" s="1028"/>
      <c r="M76" s="1028"/>
      <c r="N76" s="1028"/>
      <c r="O76" s="1028"/>
      <c r="P76" s="1029"/>
      <c r="Q76" s="1031"/>
      <c r="R76" s="1032"/>
      <c r="S76" s="1032"/>
      <c r="T76" s="1032"/>
      <c r="U76" s="1033"/>
      <c r="V76" s="1034"/>
      <c r="W76" s="1032"/>
      <c r="X76" s="1032"/>
      <c r="Y76" s="1032"/>
      <c r="Z76" s="1033"/>
      <c r="AA76" s="1034"/>
      <c r="AB76" s="1032"/>
      <c r="AC76" s="1032"/>
      <c r="AD76" s="1032"/>
      <c r="AE76" s="1033"/>
      <c r="AF76" s="1034"/>
      <c r="AG76" s="1032"/>
      <c r="AH76" s="1032"/>
      <c r="AI76" s="1032"/>
      <c r="AJ76" s="1033"/>
      <c r="AK76" s="1034"/>
      <c r="AL76" s="1032"/>
      <c r="AM76" s="1032"/>
      <c r="AN76" s="1032"/>
      <c r="AO76" s="1033"/>
      <c r="AP76" s="1034"/>
      <c r="AQ76" s="1032"/>
      <c r="AR76" s="1032"/>
      <c r="AS76" s="1032"/>
      <c r="AT76" s="1033"/>
      <c r="AU76" s="1034"/>
      <c r="AV76" s="1032"/>
      <c r="AW76" s="1032"/>
      <c r="AX76" s="1032"/>
      <c r="AY76" s="1033"/>
      <c r="AZ76" s="1025"/>
      <c r="BA76" s="1025"/>
      <c r="BB76" s="1025"/>
      <c r="BC76" s="1025"/>
      <c r="BD76" s="1026"/>
      <c r="BE76" s="122"/>
      <c r="BF76" s="122"/>
      <c r="BG76" s="122"/>
      <c r="BH76" s="122"/>
      <c r="BI76" s="122"/>
      <c r="BJ76" s="122"/>
      <c r="BK76" s="122"/>
      <c r="BL76" s="122"/>
      <c r="BM76" s="122"/>
      <c r="BN76" s="122"/>
      <c r="BO76" s="122"/>
      <c r="BP76" s="122"/>
      <c r="BQ76" s="119">
        <v>70</v>
      </c>
      <c r="BR76" s="124"/>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103"/>
    </row>
    <row r="77" spans="1:131" s="104" customFormat="1" ht="26.25" customHeight="1" x14ac:dyDescent="0.15">
      <c r="A77" s="118">
        <v>10</v>
      </c>
      <c r="B77" s="1027"/>
      <c r="C77" s="1028"/>
      <c r="D77" s="1028"/>
      <c r="E77" s="1028"/>
      <c r="F77" s="1028"/>
      <c r="G77" s="1028"/>
      <c r="H77" s="1028"/>
      <c r="I77" s="1028"/>
      <c r="J77" s="1028"/>
      <c r="K77" s="1028"/>
      <c r="L77" s="1028"/>
      <c r="M77" s="1028"/>
      <c r="N77" s="1028"/>
      <c r="O77" s="1028"/>
      <c r="P77" s="1029"/>
      <c r="Q77" s="1031"/>
      <c r="R77" s="1032"/>
      <c r="S77" s="1032"/>
      <c r="T77" s="1032"/>
      <c r="U77" s="1033"/>
      <c r="V77" s="1034"/>
      <c r="W77" s="1032"/>
      <c r="X77" s="1032"/>
      <c r="Y77" s="1032"/>
      <c r="Z77" s="1033"/>
      <c r="AA77" s="1034"/>
      <c r="AB77" s="1032"/>
      <c r="AC77" s="1032"/>
      <c r="AD77" s="1032"/>
      <c r="AE77" s="1033"/>
      <c r="AF77" s="1034"/>
      <c r="AG77" s="1032"/>
      <c r="AH77" s="1032"/>
      <c r="AI77" s="1032"/>
      <c r="AJ77" s="1033"/>
      <c r="AK77" s="1034"/>
      <c r="AL77" s="1032"/>
      <c r="AM77" s="1032"/>
      <c r="AN77" s="1032"/>
      <c r="AO77" s="1033"/>
      <c r="AP77" s="1034"/>
      <c r="AQ77" s="1032"/>
      <c r="AR77" s="1032"/>
      <c r="AS77" s="1032"/>
      <c r="AT77" s="1033"/>
      <c r="AU77" s="1034"/>
      <c r="AV77" s="1032"/>
      <c r="AW77" s="1032"/>
      <c r="AX77" s="1032"/>
      <c r="AY77" s="1033"/>
      <c r="AZ77" s="1025"/>
      <c r="BA77" s="1025"/>
      <c r="BB77" s="1025"/>
      <c r="BC77" s="1025"/>
      <c r="BD77" s="1026"/>
      <c r="BE77" s="122"/>
      <c r="BF77" s="122"/>
      <c r="BG77" s="122"/>
      <c r="BH77" s="122"/>
      <c r="BI77" s="122"/>
      <c r="BJ77" s="122"/>
      <c r="BK77" s="122"/>
      <c r="BL77" s="122"/>
      <c r="BM77" s="122"/>
      <c r="BN77" s="122"/>
      <c r="BO77" s="122"/>
      <c r="BP77" s="122"/>
      <c r="BQ77" s="119">
        <v>71</v>
      </c>
      <c r="BR77" s="124"/>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103"/>
    </row>
    <row r="78" spans="1:131" s="104" customFormat="1" ht="26.25" customHeight="1" x14ac:dyDescent="0.15">
      <c r="A78" s="118">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122"/>
      <c r="BF78" s="122"/>
      <c r="BG78" s="122"/>
      <c r="BH78" s="122"/>
      <c r="BI78" s="122"/>
      <c r="BJ78" s="125"/>
      <c r="BK78" s="125"/>
      <c r="BL78" s="125"/>
      <c r="BM78" s="125"/>
      <c r="BN78" s="125"/>
      <c r="BO78" s="122"/>
      <c r="BP78" s="122"/>
      <c r="BQ78" s="119">
        <v>72</v>
      </c>
      <c r="BR78" s="124"/>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103"/>
    </row>
    <row r="79" spans="1:131" s="104" customFormat="1" ht="26.25" customHeight="1" x14ac:dyDescent="0.15">
      <c r="A79" s="118">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122"/>
      <c r="BF79" s="122"/>
      <c r="BG79" s="122"/>
      <c r="BH79" s="122"/>
      <c r="BI79" s="122"/>
      <c r="BJ79" s="125"/>
      <c r="BK79" s="125"/>
      <c r="BL79" s="125"/>
      <c r="BM79" s="125"/>
      <c r="BN79" s="125"/>
      <c r="BO79" s="122"/>
      <c r="BP79" s="122"/>
      <c r="BQ79" s="119">
        <v>73</v>
      </c>
      <c r="BR79" s="124"/>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103"/>
    </row>
    <row r="80" spans="1:131" s="104" customFormat="1" ht="26.25" customHeight="1" x14ac:dyDescent="0.15">
      <c r="A80" s="118">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122"/>
      <c r="BF80" s="122"/>
      <c r="BG80" s="122"/>
      <c r="BH80" s="122"/>
      <c r="BI80" s="122"/>
      <c r="BJ80" s="122"/>
      <c r="BK80" s="122"/>
      <c r="BL80" s="122"/>
      <c r="BM80" s="122"/>
      <c r="BN80" s="122"/>
      <c r="BO80" s="122"/>
      <c r="BP80" s="122"/>
      <c r="BQ80" s="119">
        <v>74</v>
      </c>
      <c r="BR80" s="124"/>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103"/>
    </row>
    <row r="81" spans="1:131" s="104" customFormat="1" ht="26.25" customHeight="1" x14ac:dyDescent="0.15">
      <c r="A81" s="118">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122"/>
      <c r="BF81" s="122"/>
      <c r="BG81" s="122"/>
      <c r="BH81" s="122"/>
      <c r="BI81" s="122"/>
      <c r="BJ81" s="122"/>
      <c r="BK81" s="122"/>
      <c r="BL81" s="122"/>
      <c r="BM81" s="122"/>
      <c r="BN81" s="122"/>
      <c r="BO81" s="122"/>
      <c r="BP81" s="122"/>
      <c r="BQ81" s="119">
        <v>75</v>
      </c>
      <c r="BR81" s="124"/>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103"/>
    </row>
    <row r="82" spans="1:131" s="104" customFormat="1" ht="26.25" customHeight="1" x14ac:dyDescent="0.15">
      <c r="A82" s="118">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122"/>
      <c r="BF82" s="122"/>
      <c r="BG82" s="122"/>
      <c r="BH82" s="122"/>
      <c r="BI82" s="122"/>
      <c r="BJ82" s="122"/>
      <c r="BK82" s="122"/>
      <c r="BL82" s="122"/>
      <c r="BM82" s="122"/>
      <c r="BN82" s="122"/>
      <c r="BO82" s="122"/>
      <c r="BP82" s="122"/>
      <c r="BQ82" s="119">
        <v>76</v>
      </c>
      <c r="BR82" s="124"/>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103"/>
    </row>
    <row r="83" spans="1:131" s="104" customFormat="1" ht="26.25" customHeight="1" x14ac:dyDescent="0.15">
      <c r="A83" s="118">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122"/>
      <c r="BF83" s="122"/>
      <c r="BG83" s="122"/>
      <c r="BH83" s="122"/>
      <c r="BI83" s="122"/>
      <c r="BJ83" s="122"/>
      <c r="BK83" s="122"/>
      <c r="BL83" s="122"/>
      <c r="BM83" s="122"/>
      <c r="BN83" s="122"/>
      <c r="BO83" s="122"/>
      <c r="BP83" s="122"/>
      <c r="BQ83" s="119">
        <v>77</v>
      </c>
      <c r="BR83" s="124"/>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103"/>
    </row>
    <row r="84" spans="1:131" s="104" customFormat="1" ht="26.25" customHeight="1" x14ac:dyDescent="0.15">
      <c r="A84" s="118">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122"/>
      <c r="BF84" s="122"/>
      <c r="BG84" s="122"/>
      <c r="BH84" s="122"/>
      <c r="BI84" s="122"/>
      <c r="BJ84" s="122"/>
      <c r="BK84" s="122"/>
      <c r="BL84" s="122"/>
      <c r="BM84" s="122"/>
      <c r="BN84" s="122"/>
      <c r="BO84" s="122"/>
      <c r="BP84" s="122"/>
      <c r="BQ84" s="119">
        <v>78</v>
      </c>
      <c r="BR84" s="124"/>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103"/>
    </row>
    <row r="85" spans="1:131" s="104" customFormat="1" ht="26.25" customHeight="1" x14ac:dyDescent="0.15">
      <c r="A85" s="118">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122"/>
      <c r="BF85" s="122"/>
      <c r="BG85" s="122"/>
      <c r="BH85" s="122"/>
      <c r="BI85" s="122"/>
      <c r="BJ85" s="122"/>
      <c r="BK85" s="122"/>
      <c r="BL85" s="122"/>
      <c r="BM85" s="122"/>
      <c r="BN85" s="122"/>
      <c r="BO85" s="122"/>
      <c r="BP85" s="122"/>
      <c r="BQ85" s="119">
        <v>79</v>
      </c>
      <c r="BR85" s="124"/>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103"/>
    </row>
    <row r="86" spans="1:131" s="104" customFormat="1" ht="26.25" customHeight="1" x14ac:dyDescent="0.15">
      <c r="A86" s="118">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122"/>
      <c r="BF86" s="122"/>
      <c r="BG86" s="122"/>
      <c r="BH86" s="122"/>
      <c r="BI86" s="122"/>
      <c r="BJ86" s="122"/>
      <c r="BK86" s="122"/>
      <c r="BL86" s="122"/>
      <c r="BM86" s="122"/>
      <c r="BN86" s="122"/>
      <c r="BO86" s="122"/>
      <c r="BP86" s="122"/>
      <c r="BQ86" s="119">
        <v>80</v>
      </c>
      <c r="BR86" s="124"/>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103"/>
    </row>
    <row r="87" spans="1:131" s="104" customFormat="1" ht="26.25" customHeight="1" x14ac:dyDescent="0.15">
      <c r="A87" s="126">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122"/>
      <c r="BF87" s="122"/>
      <c r="BG87" s="122"/>
      <c r="BH87" s="122"/>
      <c r="BI87" s="122"/>
      <c r="BJ87" s="122"/>
      <c r="BK87" s="122"/>
      <c r="BL87" s="122"/>
      <c r="BM87" s="122"/>
      <c r="BN87" s="122"/>
      <c r="BO87" s="122"/>
      <c r="BP87" s="122"/>
      <c r="BQ87" s="119">
        <v>81</v>
      </c>
      <c r="BR87" s="124"/>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103"/>
    </row>
    <row r="88" spans="1:131" s="104" customFormat="1" ht="26.25" customHeight="1" thickBot="1" x14ac:dyDescent="0.2">
      <c r="A88" s="121" t="s">
        <v>325</v>
      </c>
      <c r="B88" s="997" t="s">
        <v>353</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c r="AG88" s="1012"/>
      <c r="AH88" s="1012"/>
      <c r="AI88" s="1012"/>
      <c r="AJ88" s="1012"/>
      <c r="AK88" s="1016"/>
      <c r="AL88" s="1016"/>
      <c r="AM88" s="1016"/>
      <c r="AN88" s="1016"/>
      <c r="AO88" s="1016"/>
      <c r="AP88" s="1012"/>
      <c r="AQ88" s="1012"/>
      <c r="AR88" s="1012"/>
      <c r="AS88" s="1012"/>
      <c r="AT88" s="1012"/>
      <c r="AU88" s="1012"/>
      <c r="AV88" s="1012"/>
      <c r="AW88" s="1012"/>
      <c r="AX88" s="1012"/>
      <c r="AY88" s="1012"/>
      <c r="AZ88" s="1013"/>
      <c r="BA88" s="1013"/>
      <c r="BB88" s="1013"/>
      <c r="BC88" s="1013"/>
      <c r="BD88" s="1014"/>
      <c r="BE88" s="122"/>
      <c r="BF88" s="122"/>
      <c r="BG88" s="122"/>
      <c r="BH88" s="122"/>
      <c r="BI88" s="122"/>
      <c r="BJ88" s="122"/>
      <c r="BK88" s="122"/>
      <c r="BL88" s="122"/>
      <c r="BM88" s="122"/>
      <c r="BN88" s="122"/>
      <c r="BO88" s="122"/>
      <c r="BP88" s="122"/>
      <c r="BQ88" s="119">
        <v>82</v>
      </c>
      <c r="BR88" s="124"/>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325</v>
      </c>
      <c r="BR102" s="997" t="s">
        <v>354</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c r="CS102" s="1004"/>
      <c r="CT102" s="1004"/>
      <c r="CU102" s="1004"/>
      <c r="CV102" s="1005"/>
      <c r="CW102" s="1003"/>
      <c r="CX102" s="1004"/>
      <c r="CY102" s="1004"/>
      <c r="CZ102" s="1004"/>
      <c r="DA102" s="1005"/>
      <c r="DB102" s="1003"/>
      <c r="DC102" s="1004"/>
      <c r="DD102" s="1004"/>
      <c r="DE102" s="1004"/>
      <c r="DF102" s="1005"/>
      <c r="DG102" s="1003"/>
      <c r="DH102" s="1004"/>
      <c r="DI102" s="1004"/>
      <c r="DJ102" s="1004"/>
      <c r="DK102" s="1005"/>
      <c r="DL102" s="1003"/>
      <c r="DM102" s="1004"/>
      <c r="DN102" s="1004"/>
      <c r="DO102" s="1004"/>
      <c r="DP102" s="1005"/>
      <c r="DQ102" s="1003"/>
      <c r="DR102" s="1004"/>
      <c r="DS102" s="1004"/>
      <c r="DT102" s="1004"/>
      <c r="DU102" s="1005"/>
      <c r="DV102" s="986"/>
      <c r="DW102" s="987"/>
      <c r="DX102" s="987"/>
      <c r="DY102" s="987"/>
      <c r="DZ102" s="988"/>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89" t="s">
        <v>355</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90" t="s">
        <v>356</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357</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358</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91" t="s">
        <v>359</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360</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103" customFormat="1" ht="26.25" customHeight="1" x14ac:dyDescent="0.15">
      <c r="A109" s="946" t="s">
        <v>361</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362</v>
      </c>
      <c r="AB109" s="947"/>
      <c r="AC109" s="947"/>
      <c r="AD109" s="947"/>
      <c r="AE109" s="948"/>
      <c r="AF109" s="949" t="s">
        <v>363</v>
      </c>
      <c r="AG109" s="947"/>
      <c r="AH109" s="947"/>
      <c r="AI109" s="947"/>
      <c r="AJ109" s="948"/>
      <c r="AK109" s="949" t="s">
        <v>240</v>
      </c>
      <c r="AL109" s="947"/>
      <c r="AM109" s="947"/>
      <c r="AN109" s="947"/>
      <c r="AO109" s="948"/>
      <c r="AP109" s="949" t="s">
        <v>364</v>
      </c>
      <c r="AQ109" s="947"/>
      <c r="AR109" s="947"/>
      <c r="AS109" s="947"/>
      <c r="AT109" s="978"/>
      <c r="AU109" s="946" t="s">
        <v>361</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362</v>
      </c>
      <c r="BR109" s="947"/>
      <c r="BS109" s="947"/>
      <c r="BT109" s="947"/>
      <c r="BU109" s="948"/>
      <c r="BV109" s="949" t="s">
        <v>363</v>
      </c>
      <c r="BW109" s="947"/>
      <c r="BX109" s="947"/>
      <c r="BY109" s="947"/>
      <c r="BZ109" s="948"/>
      <c r="CA109" s="949" t="s">
        <v>240</v>
      </c>
      <c r="CB109" s="947"/>
      <c r="CC109" s="947"/>
      <c r="CD109" s="947"/>
      <c r="CE109" s="948"/>
      <c r="CF109" s="985" t="s">
        <v>364</v>
      </c>
      <c r="CG109" s="985"/>
      <c r="CH109" s="985"/>
      <c r="CI109" s="985"/>
      <c r="CJ109" s="985"/>
      <c r="CK109" s="949" t="s">
        <v>365</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362</v>
      </c>
      <c r="DH109" s="947"/>
      <c r="DI109" s="947"/>
      <c r="DJ109" s="947"/>
      <c r="DK109" s="948"/>
      <c r="DL109" s="949" t="s">
        <v>363</v>
      </c>
      <c r="DM109" s="947"/>
      <c r="DN109" s="947"/>
      <c r="DO109" s="947"/>
      <c r="DP109" s="948"/>
      <c r="DQ109" s="949" t="s">
        <v>240</v>
      </c>
      <c r="DR109" s="947"/>
      <c r="DS109" s="947"/>
      <c r="DT109" s="947"/>
      <c r="DU109" s="948"/>
      <c r="DV109" s="949" t="s">
        <v>364</v>
      </c>
      <c r="DW109" s="947"/>
      <c r="DX109" s="947"/>
      <c r="DY109" s="947"/>
      <c r="DZ109" s="978"/>
    </row>
    <row r="110" spans="1:131" s="103" customFormat="1" ht="26.25" customHeight="1" x14ac:dyDescent="0.15">
      <c r="A110" s="849" t="s">
        <v>366</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9">
        <v>690352</v>
      </c>
      <c r="AB110" s="940"/>
      <c r="AC110" s="940"/>
      <c r="AD110" s="940"/>
      <c r="AE110" s="941"/>
      <c r="AF110" s="942">
        <v>709434</v>
      </c>
      <c r="AG110" s="940"/>
      <c r="AH110" s="940"/>
      <c r="AI110" s="940"/>
      <c r="AJ110" s="941"/>
      <c r="AK110" s="942">
        <v>788786</v>
      </c>
      <c r="AL110" s="940"/>
      <c r="AM110" s="940"/>
      <c r="AN110" s="940"/>
      <c r="AO110" s="941"/>
      <c r="AP110" s="943">
        <v>23.4</v>
      </c>
      <c r="AQ110" s="944"/>
      <c r="AR110" s="944"/>
      <c r="AS110" s="944"/>
      <c r="AT110" s="945"/>
      <c r="AU110" s="979" t="s">
        <v>367</v>
      </c>
      <c r="AV110" s="980"/>
      <c r="AW110" s="980"/>
      <c r="AX110" s="980"/>
      <c r="AY110" s="980"/>
      <c r="AZ110" s="885" t="s">
        <v>368</v>
      </c>
      <c r="BA110" s="850"/>
      <c r="BB110" s="850"/>
      <c r="BC110" s="850"/>
      <c r="BD110" s="850"/>
      <c r="BE110" s="850"/>
      <c r="BF110" s="850"/>
      <c r="BG110" s="850"/>
      <c r="BH110" s="850"/>
      <c r="BI110" s="850"/>
      <c r="BJ110" s="850"/>
      <c r="BK110" s="850"/>
      <c r="BL110" s="850"/>
      <c r="BM110" s="850"/>
      <c r="BN110" s="850"/>
      <c r="BO110" s="850"/>
      <c r="BP110" s="851"/>
      <c r="BQ110" s="886">
        <v>7283395</v>
      </c>
      <c r="BR110" s="867"/>
      <c r="BS110" s="867"/>
      <c r="BT110" s="867"/>
      <c r="BU110" s="867"/>
      <c r="BV110" s="867">
        <v>7598773</v>
      </c>
      <c r="BW110" s="867"/>
      <c r="BX110" s="867"/>
      <c r="BY110" s="867"/>
      <c r="BZ110" s="867"/>
      <c r="CA110" s="867">
        <v>7457570</v>
      </c>
      <c r="CB110" s="867"/>
      <c r="CC110" s="867"/>
      <c r="CD110" s="867"/>
      <c r="CE110" s="867"/>
      <c r="CF110" s="911">
        <v>221.1</v>
      </c>
      <c r="CG110" s="912"/>
      <c r="CH110" s="912"/>
      <c r="CI110" s="912"/>
      <c r="CJ110" s="912"/>
      <c r="CK110" s="975" t="s">
        <v>369</v>
      </c>
      <c r="CL110" s="931"/>
      <c r="CM110" s="936" t="s">
        <v>370</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886" t="s">
        <v>66</v>
      </c>
      <c r="DH110" s="867"/>
      <c r="DI110" s="867"/>
      <c r="DJ110" s="867"/>
      <c r="DK110" s="867"/>
      <c r="DL110" s="867" t="s">
        <v>66</v>
      </c>
      <c r="DM110" s="867"/>
      <c r="DN110" s="867"/>
      <c r="DO110" s="867"/>
      <c r="DP110" s="867"/>
      <c r="DQ110" s="867" t="s">
        <v>66</v>
      </c>
      <c r="DR110" s="867"/>
      <c r="DS110" s="867"/>
      <c r="DT110" s="867"/>
      <c r="DU110" s="867"/>
      <c r="DV110" s="868" t="s">
        <v>66</v>
      </c>
      <c r="DW110" s="868"/>
      <c r="DX110" s="868"/>
      <c r="DY110" s="868"/>
      <c r="DZ110" s="869"/>
    </row>
    <row r="111" spans="1:131" s="103" customFormat="1" ht="26.25" customHeight="1" x14ac:dyDescent="0.15">
      <c r="A111" s="816" t="s">
        <v>371</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1" t="s">
        <v>66</v>
      </c>
      <c r="AB111" s="962"/>
      <c r="AC111" s="962"/>
      <c r="AD111" s="962"/>
      <c r="AE111" s="963"/>
      <c r="AF111" s="964" t="s">
        <v>66</v>
      </c>
      <c r="AG111" s="962"/>
      <c r="AH111" s="962"/>
      <c r="AI111" s="962"/>
      <c r="AJ111" s="963"/>
      <c r="AK111" s="964" t="s">
        <v>66</v>
      </c>
      <c r="AL111" s="962"/>
      <c r="AM111" s="962"/>
      <c r="AN111" s="962"/>
      <c r="AO111" s="963"/>
      <c r="AP111" s="965" t="s">
        <v>66</v>
      </c>
      <c r="AQ111" s="966"/>
      <c r="AR111" s="966"/>
      <c r="AS111" s="966"/>
      <c r="AT111" s="967"/>
      <c r="AU111" s="981"/>
      <c r="AV111" s="982"/>
      <c r="AW111" s="982"/>
      <c r="AX111" s="982"/>
      <c r="AY111" s="982"/>
      <c r="AZ111" s="857" t="s">
        <v>372</v>
      </c>
      <c r="BA111" s="792"/>
      <c r="BB111" s="792"/>
      <c r="BC111" s="792"/>
      <c r="BD111" s="792"/>
      <c r="BE111" s="792"/>
      <c r="BF111" s="792"/>
      <c r="BG111" s="792"/>
      <c r="BH111" s="792"/>
      <c r="BI111" s="792"/>
      <c r="BJ111" s="792"/>
      <c r="BK111" s="792"/>
      <c r="BL111" s="792"/>
      <c r="BM111" s="792"/>
      <c r="BN111" s="792"/>
      <c r="BO111" s="792"/>
      <c r="BP111" s="793"/>
      <c r="BQ111" s="858" t="s">
        <v>66</v>
      </c>
      <c r="BR111" s="859"/>
      <c r="BS111" s="859"/>
      <c r="BT111" s="859"/>
      <c r="BU111" s="859"/>
      <c r="BV111" s="859" t="s">
        <v>66</v>
      </c>
      <c r="BW111" s="859"/>
      <c r="BX111" s="859"/>
      <c r="BY111" s="859"/>
      <c r="BZ111" s="859"/>
      <c r="CA111" s="859" t="s">
        <v>66</v>
      </c>
      <c r="CB111" s="859"/>
      <c r="CC111" s="859"/>
      <c r="CD111" s="859"/>
      <c r="CE111" s="859"/>
      <c r="CF111" s="920" t="s">
        <v>66</v>
      </c>
      <c r="CG111" s="921"/>
      <c r="CH111" s="921"/>
      <c r="CI111" s="921"/>
      <c r="CJ111" s="921"/>
      <c r="CK111" s="976"/>
      <c r="CL111" s="933"/>
      <c r="CM111" s="870" t="s">
        <v>373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58" t="s">
        <v>66</v>
      </c>
      <c r="DH111" s="859"/>
      <c r="DI111" s="859"/>
      <c r="DJ111" s="859"/>
      <c r="DK111" s="859"/>
      <c r="DL111" s="859" t="s">
        <v>66</v>
      </c>
      <c r="DM111" s="859"/>
      <c r="DN111" s="859"/>
      <c r="DO111" s="859"/>
      <c r="DP111" s="859"/>
      <c r="DQ111" s="859" t="s">
        <v>66</v>
      </c>
      <c r="DR111" s="859"/>
      <c r="DS111" s="859"/>
      <c r="DT111" s="859"/>
      <c r="DU111" s="859"/>
      <c r="DV111" s="836" t="s">
        <v>66</v>
      </c>
      <c r="DW111" s="836"/>
      <c r="DX111" s="836"/>
      <c r="DY111" s="836"/>
      <c r="DZ111" s="837"/>
    </row>
    <row r="112" spans="1:131" s="103" customFormat="1" ht="26.25" customHeight="1" x14ac:dyDescent="0.15">
      <c r="A112" s="968" t="s">
        <v>374</v>
      </c>
      <c r="B112" s="969"/>
      <c r="C112" s="792" t="s">
        <v>375</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t="s">
        <v>66</v>
      </c>
      <c r="AB112" s="822"/>
      <c r="AC112" s="822"/>
      <c r="AD112" s="822"/>
      <c r="AE112" s="823"/>
      <c r="AF112" s="824" t="s">
        <v>66</v>
      </c>
      <c r="AG112" s="822"/>
      <c r="AH112" s="822"/>
      <c r="AI112" s="822"/>
      <c r="AJ112" s="823"/>
      <c r="AK112" s="824" t="s">
        <v>66</v>
      </c>
      <c r="AL112" s="822"/>
      <c r="AM112" s="822"/>
      <c r="AN112" s="822"/>
      <c r="AO112" s="823"/>
      <c r="AP112" s="863" t="s">
        <v>66</v>
      </c>
      <c r="AQ112" s="864"/>
      <c r="AR112" s="864"/>
      <c r="AS112" s="864"/>
      <c r="AT112" s="865"/>
      <c r="AU112" s="981"/>
      <c r="AV112" s="982"/>
      <c r="AW112" s="982"/>
      <c r="AX112" s="982"/>
      <c r="AY112" s="982"/>
      <c r="AZ112" s="857" t="s">
        <v>376</v>
      </c>
      <c r="BA112" s="792"/>
      <c r="BB112" s="792"/>
      <c r="BC112" s="792"/>
      <c r="BD112" s="792"/>
      <c r="BE112" s="792"/>
      <c r="BF112" s="792"/>
      <c r="BG112" s="792"/>
      <c r="BH112" s="792"/>
      <c r="BI112" s="792"/>
      <c r="BJ112" s="792"/>
      <c r="BK112" s="792"/>
      <c r="BL112" s="792"/>
      <c r="BM112" s="792"/>
      <c r="BN112" s="792"/>
      <c r="BO112" s="792"/>
      <c r="BP112" s="793"/>
      <c r="BQ112" s="858">
        <v>1002149</v>
      </c>
      <c r="BR112" s="859"/>
      <c r="BS112" s="859"/>
      <c r="BT112" s="859"/>
      <c r="BU112" s="859"/>
      <c r="BV112" s="859">
        <v>963080</v>
      </c>
      <c r="BW112" s="859"/>
      <c r="BX112" s="859"/>
      <c r="BY112" s="859"/>
      <c r="BZ112" s="859"/>
      <c r="CA112" s="859">
        <v>945362</v>
      </c>
      <c r="CB112" s="859"/>
      <c r="CC112" s="859"/>
      <c r="CD112" s="859"/>
      <c r="CE112" s="859"/>
      <c r="CF112" s="920">
        <v>28</v>
      </c>
      <c r="CG112" s="921"/>
      <c r="CH112" s="921"/>
      <c r="CI112" s="921"/>
      <c r="CJ112" s="921"/>
      <c r="CK112" s="976"/>
      <c r="CL112" s="933"/>
      <c r="CM112" s="870" t="s">
        <v>377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58" t="s">
        <v>66</v>
      </c>
      <c r="DH112" s="859"/>
      <c r="DI112" s="859"/>
      <c r="DJ112" s="859"/>
      <c r="DK112" s="859"/>
      <c r="DL112" s="859" t="s">
        <v>66</v>
      </c>
      <c r="DM112" s="859"/>
      <c r="DN112" s="859"/>
      <c r="DO112" s="859"/>
      <c r="DP112" s="859"/>
      <c r="DQ112" s="859" t="s">
        <v>66</v>
      </c>
      <c r="DR112" s="859"/>
      <c r="DS112" s="859"/>
      <c r="DT112" s="859"/>
      <c r="DU112" s="859"/>
      <c r="DV112" s="836" t="s">
        <v>66</v>
      </c>
      <c r="DW112" s="836"/>
      <c r="DX112" s="836"/>
      <c r="DY112" s="836"/>
      <c r="DZ112" s="837"/>
    </row>
    <row r="113" spans="1:130" s="103" customFormat="1" ht="26.25" customHeight="1" x14ac:dyDescent="0.15">
      <c r="A113" s="970"/>
      <c r="B113" s="971"/>
      <c r="C113" s="792" t="s">
        <v>378</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1">
        <v>152653</v>
      </c>
      <c r="AB113" s="962"/>
      <c r="AC113" s="962"/>
      <c r="AD113" s="962"/>
      <c r="AE113" s="963"/>
      <c r="AF113" s="964">
        <v>141500</v>
      </c>
      <c r="AG113" s="962"/>
      <c r="AH113" s="962"/>
      <c r="AI113" s="962"/>
      <c r="AJ113" s="963"/>
      <c r="AK113" s="964">
        <v>133801</v>
      </c>
      <c r="AL113" s="962"/>
      <c r="AM113" s="962"/>
      <c r="AN113" s="962"/>
      <c r="AO113" s="963"/>
      <c r="AP113" s="965">
        <v>4</v>
      </c>
      <c r="AQ113" s="966"/>
      <c r="AR113" s="966"/>
      <c r="AS113" s="966"/>
      <c r="AT113" s="967"/>
      <c r="AU113" s="981"/>
      <c r="AV113" s="982"/>
      <c r="AW113" s="982"/>
      <c r="AX113" s="982"/>
      <c r="AY113" s="982"/>
      <c r="AZ113" s="857" t="s">
        <v>379</v>
      </c>
      <c r="BA113" s="792"/>
      <c r="BB113" s="792"/>
      <c r="BC113" s="792"/>
      <c r="BD113" s="792"/>
      <c r="BE113" s="792"/>
      <c r="BF113" s="792"/>
      <c r="BG113" s="792"/>
      <c r="BH113" s="792"/>
      <c r="BI113" s="792"/>
      <c r="BJ113" s="792"/>
      <c r="BK113" s="792"/>
      <c r="BL113" s="792"/>
      <c r="BM113" s="792"/>
      <c r="BN113" s="792"/>
      <c r="BO113" s="792"/>
      <c r="BP113" s="793"/>
      <c r="BQ113" s="858">
        <v>395081</v>
      </c>
      <c r="BR113" s="859"/>
      <c r="BS113" s="859"/>
      <c r="BT113" s="859"/>
      <c r="BU113" s="859"/>
      <c r="BV113" s="859">
        <v>351867</v>
      </c>
      <c r="BW113" s="859"/>
      <c r="BX113" s="859"/>
      <c r="BY113" s="859"/>
      <c r="BZ113" s="859"/>
      <c r="CA113" s="859">
        <v>270645</v>
      </c>
      <c r="CB113" s="859"/>
      <c r="CC113" s="859"/>
      <c r="CD113" s="859"/>
      <c r="CE113" s="859"/>
      <c r="CF113" s="920">
        <v>8</v>
      </c>
      <c r="CG113" s="921"/>
      <c r="CH113" s="921"/>
      <c r="CI113" s="921"/>
      <c r="CJ113" s="921"/>
      <c r="CK113" s="976"/>
      <c r="CL113" s="933"/>
      <c r="CM113" s="870" t="s">
        <v>380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1" t="s">
        <v>66</v>
      </c>
      <c r="DH113" s="822"/>
      <c r="DI113" s="822"/>
      <c r="DJ113" s="822"/>
      <c r="DK113" s="823"/>
      <c r="DL113" s="824" t="s">
        <v>66</v>
      </c>
      <c r="DM113" s="822"/>
      <c r="DN113" s="822"/>
      <c r="DO113" s="822"/>
      <c r="DP113" s="823"/>
      <c r="DQ113" s="824" t="s">
        <v>66</v>
      </c>
      <c r="DR113" s="822"/>
      <c r="DS113" s="822"/>
      <c r="DT113" s="822"/>
      <c r="DU113" s="823"/>
      <c r="DV113" s="863" t="s">
        <v>66</v>
      </c>
      <c r="DW113" s="864"/>
      <c r="DX113" s="864"/>
      <c r="DY113" s="864"/>
      <c r="DZ113" s="865"/>
    </row>
    <row r="114" spans="1:130" s="103" customFormat="1" ht="26.25" customHeight="1" x14ac:dyDescent="0.15">
      <c r="A114" s="970"/>
      <c r="B114" s="971"/>
      <c r="C114" s="792" t="s">
        <v>381</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113347</v>
      </c>
      <c r="AB114" s="822"/>
      <c r="AC114" s="822"/>
      <c r="AD114" s="822"/>
      <c r="AE114" s="823"/>
      <c r="AF114" s="824">
        <v>95622</v>
      </c>
      <c r="AG114" s="822"/>
      <c r="AH114" s="822"/>
      <c r="AI114" s="822"/>
      <c r="AJ114" s="823"/>
      <c r="AK114" s="824">
        <v>81161</v>
      </c>
      <c r="AL114" s="822"/>
      <c r="AM114" s="822"/>
      <c r="AN114" s="822"/>
      <c r="AO114" s="823"/>
      <c r="AP114" s="863">
        <v>2.4</v>
      </c>
      <c r="AQ114" s="864"/>
      <c r="AR114" s="864"/>
      <c r="AS114" s="864"/>
      <c r="AT114" s="865"/>
      <c r="AU114" s="981"/>
      <c r="AV114" s="982"/>
      <c r="AW114" s="982"/>
      <c r="AX114" s="982"/>
      <c r="AY114" s="982"/>
      <c r="AZ114" s="857" t="s">
        <v>382</v>
      </c>
      <c r="BA114" s="792"/>
      <c r="BB114" s="792"/>
      <c r="BC114" s="792"/>
      <c r="BD114" s="792"/>
      <c r="BE114" s="792"/>
      <c r="BF114" s="792"/>
      <c r="BG114" s="792"/>
      <c r="BH114" s="792"/>
      <c r="BI114" s="792"/>
      <c r="BJ114" s="792"/>
      <c r="BK114" s="792"/>
      <c r="BL114" s="792"/>
      <c r="BM114" s="792"/>
      <c r="BN114" s="792"/>
      <c r="BO114" s="792"/>
      <c r="BP114" s="793"/>
      <c r="BQ114" s="858">
        <v>697334</v>
      </c>
      <c r="BR114" s="859"/>
      <c r="BS114" s="859"/>
      <c r="BT114" s="859"/>
      <c r="BU114" s="859"/>
      <c r="BV114" s="859">
        <v>711238</v>
      </c>
      <c r="BW114" s="859"/>
      <c r="BX114" s="859"/>
      <c r="BY114" s="859"/>
      <c r="BZ114" s="859"/>
      <c r="CA114" s="859">
        <v>658571</v>
      </c>
      <c r="CB114" s="859"/>
      <c r="CC114" s="859"/>
      <c r="CD114" s="859"/>
      <c r="CE114" s="859"/>
      <c r="CF114" s="920">
        <v>19.5</v>
      </c>
      <c r="CG114" s="921"/>
      <c r="CH114" s="921"/>
      <c r="CI114" s="921"/>
      <c r="CJ114" s="921"/>
      <c r="CK114" s="976"/>
      <c r="CL114" s="933"/>
      <c r="CM114" s="870" t="s">
        <v>383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1" t="s">
        <v>66</v>
      </c>
      <c r="DH114" s="822"/>
      <c r="DI114" s="822"/>
      <c r="DJ114" s="822"/>
      <c r="DK114" s="823"/>
      <c r="DL114" s="824" t="s">
        <v>66</v>
      </c>
      <c r="DM114" s="822"/>
      <c r="DN114" s="822"/>
      <c r="DO114" s="822"/>
      <c r="DP114" s="823"/>
      <c r="DQ114" s="824" t="s">
        <v>66</v>
      </c>
      <c r="DR114" s="822"/>
      <c r="DS114" s="822"/>
      <c r="DT114" s="822"/>
      <c r="DU114" s="823"/>
      <c r="DV114" s="863" t="s">
        <v>66</v>
      </c>
      <c r="DW114" s="864"/>
      <c r="DX114" s="864"/>
      <c r="DY114" s="864"/>
      <c r="DZ114" s="865"/>
    </row>
    <row r="115" spans="1:130" s="103" customFormat="1" ht="26.25" customHeight="1" x14ac:dyDescent="0.15">
      <c r="A115" s="970"/>
      <c r="B115" s="971"/>
      <c r="C115" s="792" t="s">
        <v>384</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1">
        <v>1459</v>
      </c>
      <c r="AB115" s="962"/>
      <c r="AC115" s="962"/>
      <c r="AD115" s="962"/>
      <c r="AE115" s="963"/>
      <c r="AF115" s="964" t="s">
        <v>66</v>
      </c>
      <c r="AG115" s="962"/>
      <c r="AH115" s="962"/>
      <c r="AI115" s="962"/>
      <c r="AJ115" s="963"/>
      <c r="AK115" s="964" t="s">
        <v>66</v>
      </c>
      <c r="AL115" s="962"/>
      <c r="AM115" s="962"/>
      <c r="AN115" s="962"/>
      <c r="AO115" s="963"/>
      <c r="AP115" s="965" t="s">
        <v>66</v>
      </c>
      <c r="AQ115" s="966"/>
      <c r="AR115" s="966"/>
      <c r="AS115" s="966"/>
      <c r="AT115" s="967"/>
      <c r="AU115" s="981"/>
      <c r="AV115" s="982"/>
      <c r="AW115" s="982"/>
      <c r="AX115" s="982"/>
      <c r="AY115" s="982"/>
      <c r="AZ115" s="857" t="s">
        <v>385</v>
      </c>
      <c r="BA115" s="792"/>
      <c r="BB115" s="792"/>
      <c r="BC115" s="792"/>
      <c r="BD115" s="792"/>
      <c r="BE115" s="792"/>
      <c r="BF115" s="792"/>
      <c r="BG115" s="792"/>
      <c r="BH115" s="792"/>
      <c r="BI115" s="792"/>
      <c r="BJ115" s="792"/>
      <c r="BK115" s="792"/>
      <c r="BL115" s="792"/>
      <c r="BM115" s="792"/>
      <c r="BN115" s="792"/>
      <c r="BO115" s="792"/>
      <c r="BP115" s="793"/>
      <c r="BQ115" s="858" t="s">
        <v>66</v>
      </c>
      <c r="BR115" s="859"/>
      <c r="BS115" s="859"/>
      <c r="BT115" s="859"/>
      <c r="BU115" s="859"/>
      <c r="BV115" s="859" t="s">
        <v>66</v>
      </c>
      <c r="BW115" s="859"/>
      <c r="BX115" s="859"/>
      <c r="BY115" s="859"/>
      <c r="BZ115" s="859"/>
      <c r="CA115" s="859" t="s">
        <v>66</v>
      </c>
      <c r="CB115" s="859"/>
      <c r="CC115" s="859"/>
      <c r="CD115" s="859"/>
      <c r="CE115" s="859"/>
      <c r="CF115" s="920" t="s">
        <v>66</v>
      </c>
      <c r="CG115" s="921"/>
      <c r="CH115" s="921"/>
      <c r="CI115" s="921"/>
      <c r="CJ115" s="921"/>
      <c r="CK115" s="976"/>
      <c r="CL115" s="933"/>
      <c r="CM115" s="857" t="s">
        <v>386</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t="s">
        <v>66</v>
      </c>
      <c r="DH115" s="822"/>
      <c r="DI115" s="822"/>
      <c r="DJ115" s="822"/>
      <c r="DK115" s="823"/>
      <c r="DL115" s="824" t="s">
        <v>66</v>
      </c>
      <c r="DM115" s="822"/>
      <c r="DN115" s="822"/>
      <c r="DO115" s="822"/>
      <c r="DP115" s="823"/>
      <c r="DQ115" s="824" t="s">
        <v>66</v>
      </c>
      <c r="DR115" s="822"/>
      <c r="DS115" s="822"/>
      <c r="DT115" s="822"/>
      <c r="DU115" s="823"/>
      <c r="DV115" s="863" t="s">
        <v>66</v>
      </c>
      <c r="DW115" s="864"/>
      <c r="DX115" s="864"/>
      <c r="DY115" s="864"/>
      <c r="DZ115" s="865"/>
    </row>
    <row r="116" spans="1:130" s="103" customFormat="1" ht="26.25" customHeight="1" x14ac:dyDescent="0.15">
      <c r="A116" s="972"/>
      <c r="B116" s="973"/>
      <c r="C116" s="902" t="s">
        <v>387</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21">
        <v>169</v>
      </c>
      <c r="AB116" s="822"/>
      <c r="AC116" s="822"/>
      <c r="AD116" s="822"/>
      <c r="AE116" s="823"/>
      <c r="AF116" s="824">
        <v>52</v>
      </c>
      <c r="AG116" s="822"/>
      <c r="AH116" s="822"/>
      <c r="AI116" s="822"/>
      <c r="AJ116" s="823"/>
      <c r="AK116" s="824">
        <v>70</v>
      </c>
      <c r="AL116" s="822"/>
      <c r="AM116" s="822"/>
      <c r="AN116" s="822"/>
      <c r="AO116" s="823"/>
      <c r="AP116" s="863">
        <v>0</v>
      </c>
      <c r="AQ116" s="864"/>
      <c r="AR116" s="864"/>
      <c r="AS116" s="864"/>
      <c r="AT116" s="865"/>
      <c r="AU116" s="981"/>
      <c r="AV116" s="982"/>
      <c r="AW116" s="982"/>
      <c r="AX116" s="982"/>
      <c r="AY116" s="982"/>
      <c r="AZ116" s="908" t="s">
        <v>388</v>
      </c>
      <c r="BA116" s="909"/>
      <c r="BB116" s="909"/>
      <c r="BC116" s="909"/>
      <c r="BD116" s="909"/>
      <c r="BE116" s="909"/>
      <c r="BF116" s="909"/>
      <c r="BG116" s="909"/>
      <c r="BH116" s="909"/>
      <c r="BI116" s="909"/>
      <c r="BJ116" s="909"/>
      <c r="BK116" s="909"/>
      <c r="BL116" s="909"/>
      <c r="BM116" s="909"/>
      <c r="BN116" s="909"/>
      <c r="BO116" s="909"/>
      <c r="BP116" s="910"/>
      <c r="BQ116" s="858" t="s">
        <v>66</v>
      </c>
      <c r="BR116" s="859"/>
      <c r="BS116" s="859"/>
      <c r="BT116" s="859"/>
      <c r="BU116" s="859"/>
      <c r="BV116" s="859" t="s">
        <v>66</v>
      </c>
      <c r="BW116" s="859"/>
      <c r="BX116" s="859"/>
      <c r="BY116" s="859"/>
      <c r="BZ116" s="859"/>
      <c r="CA116" s="859" t="s">
        <v>66</v>
      </c>
      <c r="CB116" s="859"/>
      <c r="CC116" s="859"/>
      <c r="CD116" s="859"/>
      <c r="CE116" s="859"/>
      <c r="CF116" s="920" t="s">
        <v>66</v>
      </c>
      <c r="CG116" s="921"/>
      <c r="CH116" s="921"/>
      <c r="CI116" s="921"/>
      <c r="CJ116" s="921"/>
      <c r="CK116" s="976"/>
      <c r="CL116" s="933"/>
      <c r="CM116" s="870" t="s">
        <v>389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1" t="s">
        <v>66</v>
      </c>
      <c r="DH116" s="822"/>
      <c r="DI116" s="822"/>
      <c r="DJ116" s="822"/>
      <c r="DK116" s="823"/>
      <c r="DL116" s="824" t="s">
        <v>66</v>
      </c>
      <c r="DM116" s="822"/>
      <c r="DN116" s="822"/>
      <c r="DO116" s="822"/>
      <c r="DP116" s="823"/>
      <c r="DQ116" s="824" t="s">
        <v>66</v>
      </c>
      <c r="DR116" s="822"/>
      <c r="DS116" s="822"/>
      <c r="DT116" s="822"/>
      <c r="DU116" s="823"/>
      <c r="DV116" s="863" t="s">
        <v>66</v>
      </c>
      <c r="DW116" s="864"/>
      <c r="DX116" s="864"/>
      <c r="DY116" s="864"/>
      <c r="DZ116" s="865"/>
    </row>
    <row r="117" spans="1:130" s="103" customFormat="1" ht="26.25" customHeight="1" x14ac:dyDescent="0.15">
      <c r="A117" s="946" t="s">
        <v>122</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899" t="s">
        <v>390</v>
      </c>
      <c r="Z117" s="948"/>
      <c r="AA117" s="953">
        <v>957980</v>
      </c>
      <c r="AB117" s="954"/>
      <c r="AC117" s="954"/>
      <c r="AD117" s="954"/>
      <c r="AE117" s="955"/>
      <c r="AF117" s="956">
        <v>946608</v>
      </c>
      <c r="AG117" s="954"/>
      <c r="AH117" s="954"/>
      <c r="AI117" s="954"/>
      <c r="AJ117" s="955"/>
      <c r="AK117" s="956">
        <v>1003818</v>
      </c>
      <c r="AL117" s="954"/>
      <c r="AM117" s="954"/>
      <c r="AN117" s="954"/>
      <c r="AO117" s="955"/>
      <c r="AP117" s="957"/>
      <c r="AQ117" s="958"/>
      <c r="AR117" s="958"/>
      <c r="AS117" s="958"/>
      <c r="AT117" s="959"/>
      <c r="AU117" s="981"/>
      <c r="AV117" s="982"/>
      <c r="AW117" s="982"/>
      <c r="AX117" s="982"/>
      <c r="AY117" s="982"/>
      <c r="AZ117" s="908" t="s">
        <v>391</v>
      </c>
      <c r="BA117" s="909"/>
      <c r="BB117" s="909"/>
      <c r="BC117" s="909"/>
      <c r="BD117" s="909"/>
      <c r="BE117" s="909"/>
      <c r="BF117" s="909"/>
      <c r="BG117" s="909"/>
      <c r="BH117" s="909"/>
      <c r="BI117" s="909"/>
      <c r="BJ117" s="909"/>
      <c r="BK117" s="909"/>
      <c r="BL117" s="909"/>
      <c r="BM117" s="909"/>
      <c r="BN117" s="909"/>
      <c r="BO117" s="909"/>
      <c r="BP117" s="910"/>
      <c r="BQ117" s="858" t="s">
        <v>66</v>
      </c>
      <c r="BR117" s="859"/>
      <c r="BS117" s="859"/>
      <c r="BT117" s="859"/>
      <c r="BU117" s="859"/>
      <c r="BV117" s="859" t="s">
        <v>66</v>
      </c>
      <c r="BW117" s="859"/>
      <c r="BX117" s="859"/>
      <c r="BY117" s="859"/>
      <c r="BZ117" s="859"/>
      <c r="CA117" s="859" t="s">
        <v>66</v>
      </c>
      <c r="CB117" s="859"/>
      <c r="CC117" s="859"/>
      <c r="CD117" s="859"/>
      <c r="CE117" s="859"/>
      <c r="CF117" s="920" t="s">
        <v>66</v>
      </c>
      <c r="CG117" s="921"/>
      <c r="CH117" s="921"/>
      <c r="CI117" s="921"/>
      <c r="CJ117" s="921"/>
      <c r="CK117" s="976"/>
      <c r="CL117" s="933"/>
      <c r="CM117" s="870" t="s">
        <v>392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1" t="s">
        <v>66</v>
      </c>
      <c r="DH117" s="822"/>
      <c r="DI117" s="822"/>
      <c r="DJ117" s="822"/>
      <c r="DK117" s="823"/>
      <c r="DL117" s="824" t="s">
        <v>66</v>
      </c>
      <c r="DM117" s="822"/>
      <c r="DN117" s="822"/>
      <c r="DO117" s="822"/>
      <c r="DP117" s="823"/>
      <c r="DQ117" s="824" t="s">
        <v>66</v>
      </c>
      <c r="DR117" s="822"/>
      <c r="DS117" s="822"/>
      <c r="DT117" s="822"/>
      <c r="DU117" s="823"/>
      <c r="DV117" s="863" t="s">
        <v>66</v>
      </c>
      <c r="DW117" s="864"/>
      <c r="DX117" s="864"/>
      <c r="DY117" s="864"/>
      <c r="DZ117" s="865"/>
    </row>
    <row r="118" spans="1:130" s="103" customFormat="1" ht="26.25" customHeight="1" x14ac:dyDescent="0.15">
      <c r="A118" s="946" t="s">
        <v>365</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362</v>
      </c>
      <c r="AB118" s="947"/>
      <c r="AC118" s="947"/>
      <c r="AD118" s="947"/>
      <c r="AE118" s="948"/>
      <c r="AF118" s="949" t="s">
        <v>363</v>
      </c>
      <c r="AG118" s="947"/>
      <c r="AH118" s="947"/>
      <c r="AI118" s="947"/>
      <c r="AJ118" s="948"/>
      <c r="AK118" s="949" t="s">
        <v>240</v>
      </c>
      <c r="AL118" s="947"/>
      <c r="AM118" s="947"/>
      <c r="AN118" s="947"/>
      <c r="AO118" s="948"/>
      <c r="AP118" s="950" t="s">
        <v>364</v>
      </c>
      <c r="AQ118" s="951"/>
      <c r="AR118" s="951"/>
      <c r="AS118" s="951"/>
      <c r="AT118" s="952"/>
      <c r="AU118" s="981"/>
      <c r="AV118" s="982"/>
      <c r="AW118" s="982"/>
      <c r="AX118" s="982"/>
      <c r="AY118" s="982"/>
      <c r="AZ118" s="901" t="s">
        <v>393</v>
      </c>
      <c r="BA118" s="902"/>
      <c r="BB118" s="902"/>
      <c r="BC118" s="902"/>
      <c r="BD118" s="902"/>
      <c r="BE118" s="902"/>
      <c r="BF118" s="902"/>
      <c r="BG118" s="902"/>
      <c r="BH118" s="902"/>
      <c r="BI118" s="902"/>
      <c r="BJ118" s="902"/>
      <c r="BK118" s="902"/>
      <c r="BL118" s="902"/>
      <c r="BM118" s="902"/>
      <c r="BN118" s="902"/>
      <c r="BO118" s="902"/>
      <c r="BP118" s="903"/>
      <c r="BQ118" s="904" t="s">
        <v>66</v>
      </c>
      <c r="BR118" s="905"/>
      <c r="BS118" s="905"/>
      <c r="BT118" s="905"/>
      <c r="BU118" s="905"/>
      <c r="BV118" s="905" t="s">
        <v>66</v>
      </c>
      <c r="BW118" s="905"/>
      <c r="BX118" s="905"/>
      <c r="BY118" s="905"/>
      <c r="BZ118" s="905"/>
      <c r="CA118" s="905" t="s">
        <v>66</v>
      </c>
      <c r="CB118" s="905"/>
      <c r="CC118" s="905"/>
      <c r="CD118" s="905"/>
      <c r="CE118" s="905"/>
      <c r="CF118" s="920" t="s">
        <v>66</v>
      </c>
      <c r="CG118" s="921"/>
      <c r="CH118" s="921"/>
      <c r="CI118" s="921"/>
      <c r="CJ118" s="921"/>
      <c r="CK118" s="976"/>
      <c r="CL118" s="933"/>
      <c r="CM118" s="870" t="s">
        <v>394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1" t="s">
        <v>66</v>
      </c>
      <c r="DH118" s="822"/>
      <c r="DI118" s="822"/>
      <c r="DJ118" s="822"/>
      <c r="DK118" s="823"/>
      <c r="DL118" s="824" t="s">
        <v>66</v>
      </c>
      <c r="DM118" s="822"/>
      <c r="DN118" s="822"/>
      <c r="DO118" s="822"/>
      <c r="DP118" s="823"/>
      <c r="DQ118" s="824" t="s">
        <v>66</v>
      </c>
      <c r="DR118" s="822"/>
      <c r="DS118" s="822"/>
      <c r="DT118" s="822"/>
      <c r="DU118" s="823"/>
      <c r="DV118" s="863" t="s">
        <v>66</v>
      </c>
      <c r="DW118" s="864"/>
      <c r="DX118" s="864"/>
      <c r="DY118" s="864"/>
      <c r="DZ118" s="865"/>
    </row>
    <row r="119" spans="1:130" s="103" customFormat="1" ht="26.25" customHeight="1" x14ac:dyDescent="0.15">
      <c r="A119" s="930" t="s">
        <v>369</v>
      </c>
      <c r="B119" s="931"/>
      <c r="C119" s="936" t="s">
        <v>370</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66</v>
      </c>
      <c r="AB119" s="940"/>
      <c r="AC119" s="940"/>
      <c r="AD119" s="940"/>
      <c r="AE119" s="941"/>
      <c r="AF119" s="942" t="s">
        <v>66</v>
      </c>
      <c r="AG119" s="940"/>
      <c r="AH119" s="940"/>
      <c r="AI119" s="940"/>
      <c r="AJ119" s="941"/>
      <c r="AK119" s="942" t="s">
        <v>66</v>
      </c>
      <c r="AL119" s="940"/>
      <c r="AM119" s="940"/>
      <c r="AN119" s="940"/>
      <c r="AO119" s="941"/>
      <c r="AP119" s="943" t="s">
        <v>66</v>
      </c>
      <c r="AQ119" s="944"/>
      <c r="AR119" s="944"/>
      <c r="AS119" s="944"/>
      <c r="AT119" s="945"/>
      <c r="AU119" s="983"/>
      <c r="AV119" s="984"/>
      <c r="AW119" s="984"/>
      <c r="AX119" s="984"/>
      <c r="AY119" s="984"/>
      <c r="AZ119" s="134" t="s">
        <v>122</v>
      </c>
      <c r="BA119" s="134"/>
      <c r="BB119" s="134"/>
      <c r="BC119" s="134"/>
      <c r="BD119" s="134"/>
      <c r="BE119" s="134"/>
      <c r="BF119" s="134"/>
      <c r="BG119" s="134"/>
      <c r="BH119" s="134"/>
      <c r="BI119" s="134"/>
      <c r="BJ119" s="134"/>
      <c r="BK119" s="134"/>
      <c r="BL119" s="134"/>
      <c r="BM119" s="134"/>
      <c r="BN119" s="134"/>
      <c r="BO119" s="899" t="s">
        <v>395</v>
      </c>
      <c r="BP119" s="900"/>
      <c r="BQ119" s="904">
        <v>9377959</v>
      </c>
      <c r="BR119" s="905"/>
      <c r="BS119" s="905"/>
      <c r="BT119" s="905"/>
      <c r="BU119" s="905"/>
      <c r="BV119" s="905">
        <v>9624958</v>
      </c>
      <c r="BW119" s="905"/>
      <c r="BX119" s="905"/>
      <c r="BY119" s="905"/>
      <c r="BZ119" s="905"/>
      <c r="CA119" s="905">
        <v>9332148</v>
      </c>
      <c r="CB119" s="905"/>
      <c r="CC119" s="905"/>
      <c r="CD119" s="905"/>
      <c r="CE119" s="905"/>
      <c r="CF119" s="788"/>
      <c r="CG119" s="789"/>
      <c r="CH119" s="789"/>
      <c r="CI119" s="789"/>
      <c r="CJ119" s="898"/>
      <c r="CK119" s="977"/>
      <c r="CL119" s="935"/>
      <c r="CM119" s="860" t="s">
        <v>396</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804" t="s">
        <v>66</v>
      </c>
      <c r="DH119" s="805"/>
      <c r="DI119" s="805"/>
      <c r="DJ119" s="805"/>
      <c r="DK119" s="806"/>
      <c r="DL119" s="807" t="s">
        <v>66</v>
      </c>
      <c r="DM119" s="805"/>
      <c r="DN119" s="805"/>
      <c r="DO119" s="805"/>
      <c r="DP119" s="806"/>
      <c r="DQ119" s="807" t="s">
        <v>66</v>
      </c>
      <c r="DR119" s="805"/>
      <c r="DS119" s="805"/>
      <c r="DT119" s="805"/>
      <c r="DU119" s="806"/>
      <c r="DV119" s="873" t="s">
        <v>66</v>
      </c>
      <c r="DW119" s="874"/>
      <c r="DX119" s="874"/>
      <c r="DY119" s="874"/>
      <c r="DZ119" s="875"/>
    </row>
    <row r="120" spans="1:130" s="103" customFormat="1" ht="26.25" customHeight="1" x14ac:dyDescent="0.15">
      <c r="A120" s="932"/>
      <c r="B120" s="933"/>
      <c r="C120" s="870" t="s">
        <v>373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1" t="s">
        <v>66</v>
      </c>
      <c r="AB120" s="822"/>
      <c r="AC120" s="822"/>
      <c r="AD120" s="822"/>
      <c r="AE120" s="823"/>
      <c r="AF120" s="824" t="s">
        <v>66</v>
      </c>
      <c r="AG120" s="822"/>
      <c r="AH120" s="822"/>
      <c r="AI120" s="822"/>
      <c r="AJ120" s="823"/>
      <c r="AK120" s="824" t="s">
        <v>66</v>
      </c>
      <c r="AL120" s="822"/>
      <c r="AM120" s="822"/>
      <c r="AN120" s="822"/>
      <c r="AO120" s="823"/>
      <c r="AP120" s="863" t="s">
        <v>66</v>
      </c>
      <c r="AQ120" s="864"/>
      <c r="AR120" s="864"/>
      <c r="AS120" s="864"/>
      <c r="AT120" s="865"/>
      <c r="AU120" s="922" t="s">
        <v>397</v>
      </c>
      <c r="AV120" s="923"/>
      <c r="AW120" s="923"/>
      <c r="AX120" s="923"/>
      <c r="AY120" s="924"/>
      <c r="AZ120" s="885" t="s">
        <v>398</v>
      </c>
      <c r="BA120" s="850"/>
      <c r="BB120" s="850"/>
      <c r="BC120" s="850"/>
      <c r="BD120" s="850"/>
      <c r="BE120" s="850"/>
      <c r="BF120" s="850"/>
      <c r="BG120" s="850"/>
      <c r="BH120" s="850"/>
      <c r="BI120" s="850"/>
      <c r="BJ120" s="850"/>
      <c r="BK120" s="850"/>
      <c r="BL120" s="850"/>
      <c r="BM120" s="850"/>
      <c r="BN120" s="850"/>
      <c r="BO120" s="850"/>
      <c r="BP120" s="851"/>
      <c r="BQ120" s="886">
        <v>4939706</v>
      </c>
      <c r="BR120" s="867"/>
      <c r="BS120" s="867"/>
      <c r="BT120" s="867"/>
      <c r="BU120" s="867"/>
      <c r="BV120" s="867">
        <v>4621872</v>
      </c>
      <c r="BW120" s="867"/>
      <c r="BX120" s="867"/>
      <c r="BY120" s="867"/>
      <c r="BZ120" s="867"/>
      <c r="CA120" s="867">
        <v>4564256</v>
      </c>
      <c r="CB120" s="867"/>
      <c r="CC120" s="867"/>
      <c r="CD120" s="867"/>
      <c r="CE120" s="867"/>
      <c r="CF120" s="911">
        <v>135.30000000000001</v>
      </c>
      <c r="CG120" s="912"/>
      <c r="CH120" s="912"/>
      <c r="CI120" s="912"/>
      <c r="CJ120" s="912"/>
      <c r="CK120" s="913" t="s">
        <v>399</v>
      </c>
      <c r="CL120" s="877"/>
      <c r="CM120" s="877"/>
      <c r="CN120" s="877"/>
      <c r="CO120" s="878"/>
      <c r="CP120" s="917" t="s">
        <v>346</v>
      </c>
      <c r="CQ120" s="918"/>
      <c r="CR120" s="918"/>
      <c r="CS120" s="918"/>
      <c r="CT120" s="918"/>
      <c r="CU120" s="918"/>
      <c r="CV120" s="918"/>
      <c r="CW120" s="918"/>
      <c r="CX120" s="918"/>
      <c r="CY120" s="918"/>
      <c r="CZ120" s="918"/>
      <c r="DA120" s="918"/>
      <c r="DB120" s="918"/>
      <c r="DC120" s="918"/>
      <c r="DD120" s="918"/>
      <c r="DE120" s="918"/>
      <c r="DF120" s="919"/>
      <c r="DG120" s="886">
        <v>840202</v>
      </c>
      <c r="DH120" s="867"/>
      <c r="DI120" s="867"/>
      <c r="DJ120" s="867"/>
      <c r="DK120" s="867"/>
      <c r="DL120" s="867">
        <v>802328</v>
      </c>
      <c r="DM120" s="867"/>
      <c r="DN120" s="867"/>
      <c r="DO120" s="867"/>
      <c r="DP120" s="867"/>
      <c r="DQ120" s="867">
        <v>762387</v>
      </c>
      <c r="DR120" s="867"/>
      <c r="DS120" s="867"/>
      <c r="DT120" s="867"/>
      <c r="DU120" s="867"/>
      <c r="DV120" s="868">
        <v>22.6</v>
      </c>
      <c r="DW120" s="868"/>
      <c r="DX120" s="868"/>
      <c r="DY120" s="868"/>
      <c r="DZ120" s="869"/>
    </row>
    <row r="121" spans="1:130" s="103" customFormat="1" ht="26.25" customHeight="1" x14ac:dyDescent="0.15">
      <c r="A121" s="932"/>
      <c r="B121" s="933"/>
      <c r="C121" s="908" t="s">
        <v>400</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66</v>
      </c>
      <c r="AB121" s="822"/>
      <c r="AC121" s="822"/>
      <c r="AD121" s="822"/>
      <c r="AE121" s="823"/>
      <c r="AF121" s="824" t="s">
        <v>66</v>
      </c>
      <c r="AG121" s="822"/>
      <c r="AH121" s="822"/>
      <c r="AI121" s="822"/>
      <c r="AJ121" s="823"/>
      <c r="AK121" s="824" t="s">
        <v>66</v>
      </c>
      <c r="AL121" s="822"/>
      <c r="AM121" s="822"/>
      <c r="AN121" s="822"/>
      <c r="AO121" s="823"/>
      <c r="AP121" s="863" t="s">
        <v>66</v>
      </c>
      <c r="AQ121" s="864"/>
      <c r="AR121" s="864"/>
      <c r="AS121" s="864"/>
      <c r="AT121" s="865"/>
      <c r="AU121" s="925"/>
      <c r="AV121" s="926"/>
      <c r="AW121" s="926"/>
      <c r="AX121" s="926"/>
      <c r="AY121" s="927"/>
      <c r="AZ121" s="857" t="s">
        <v>401</v>
      </c>
      <c r="BA121" s="792"/>
      <c r="BB121" s="792"/>
      <c r="BC121" s="792"/>
      <c r="BD121" s="792"/>
      <c r="BE121" s="792"/>
      <c r="BF121" s="792"/>
      <c r="BG121" s="792"/>
      <c r="BH121" s="792"/>
      <c r="BI121" s="792"/>
      <c r="BJ121" s="792"/>
      <c r="BK121" s="792"/>
      <c r="BL121" s="792"/>
      <c r="BM121" s="792"/>
      <c r="BN121" s="792"/>
      <c r="BO121" s="792"/>
      <c r="BP121" s="793"/>
      <c r="BQ121" s="858">
        <v>260336</v>
      </c>
      <c r="BR121" s="859"/>
      <c r="BS121" s="859"/>
      <c r="BT121" s="859"/>
      <c r="BU121" s="859"/>
      <c r="BV121" s="859">
        <v>269942</v>
      </c>
      <c r="BW121" s="859"/>
      <c r="BX121" s="859"/>
      <c r="BY121" s="859"/>
      <c r="BZ121" s="859"/>
      <c r="CA121" s="859">
        <v>246871</v>
      </c>
      <c r="CB121" s="859"/>
      <c r="CC121" s="859"/>
      <c r="CD121" s="859"/>
      <c r="CE121" s="859"/>
      <c r="CF121" s="920">
        <v>7.3</v>
      </c>
      <c r="CG121" s="921"/>
      <c r="CH121" s="921"/>
      <c r="CI121" s="921"/>
      <c r="CJ121" s="921"/>
      <c r="CK121" s="914"/>
      <c r="CL121" s="880"/>
      <c r="CM121" s="880"/>
      <c r="CN121" s="880"/>
      <c r="CO121" s="881"/>
      <c r="CP121" s="889" t="s">
        <v>342</v>
      </c>
      <c r="CQ121" s="890"/>
      <c r="CR121" s="890"/>
      <c r="CS121" s="890"/>
      <c r="CT121" s="890"/>
      <c r="CU121" s="890"/>
      <c r="CV121" s="890"/>
      <c r="CW121" s="890"/>
      <c r="CX121" s="890"/>
      <c r="CY121" s="890"/>
      <c r="CZ121" s="890"/>
      <c r="DA121" s="890"/>
      <c r="DB121" s="890"/>
      <c r="DC121" s="890"/>
      <c r="DD121" s="890"/>
      <c r="DE121" s="890"/>
      <c r="DF121" s="891"/>
      <c r="DG121" s="858">
        <v>161947</v>
      </c>
      <c r="DH121" s="859"/>
      <c r="DI121" s="859"/>
      <c r="DJ121" s="859"/>
      <c r="DK121" s="859"/>
      <c r="DL121" s="859">
        <v>160752</v>
      </c>
      <c r="DM121" s="859"/>
      <c r="DN121" s="859"/>
      <c r="DO121" s="859"/>
      <c r="DP121" s="859"/>
      <c r="DQ121" s="859">
        <v>182975</v>
      </c>
      <c r="DR121" s="859"/>
      <c r="DS121" s="859"/>
      <c r="DT121" s="859"/>
      <c r="DU121" s="859"/>
      <c r="DV121" s="836">
        <v>5.4</v>
      </c>
      <c r="DW121" s="836"/>
      <c r="DX121" s="836"/>
      <c r="DY121" s="836"/>
      <c r="DZ121" s="837"/>
    </row>
    <row r="122" spans="1:130" s="103" customFormat="1" ht="26.25" customHeight="1" x14ac:dyDescent="0.15">
      <c r="A122" s="932"/>
      <c r="B122" s="933"/>
      <c r="C122" s="870" t="s">
        <v>383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1">
        <v>1459</v>
      </c>
      <c r="AB122" s="822"/>
      <c r="AC122" s="822"/>
      <c r="AD122" s="822"/>
      <c r="AE122" s="823"/>
      <c r="AF122" s="824" t="s">
        <v>66</v>
      </c>
      <c r="AG122" s="822"/>
      <c r="AH122" s="822"/>
      <c r="AI122" s="822"/>
      <c r="AJ122" s="823"/>
      <c r="AK122" s="824" t="s">
        <v>66</v>
      </c>
      <c r="AL122" s="822"/>
      <c r="AM122" s="822"/>
      <c r="AN122" s="822"/>
      <c r="AO122" s="823"/>
      <c r="AP122" s="863" t="s">
        <v>66</v>
      </c>
      <c r="AQ122" s="864"/>
      <c r="AR122" s="864"/>
      <c r="AS122" s="864"/>
      <c r="AT122" s="865"/>
      <c r="AU122" s="925"/>
      <c r="AV122" s="926"/>
      <c r="AW122" s="926"/>
      <c r="AX122" s="926"/>
      <c r="AY122" s="927"/>
      <c r="AZ122" s="901" t="s">
        <v>402</v>
      </c>
      <c r="BA122" s="902"/>
      <c r="BB122" s="902"/>
      <c r="BC122" s="902"/>
      <c r="BD122" s="902"/>
      <c r="BE122" s="902"/>
      <c r="BF122" s="902"/>
      <c r="BG122" s="902"/>
      <c r="BH122" s="902"/>
      <c r="BI122" s="902"/>
      <c r="BJ122" s="902"/>
      <c r="BK122" s="902"/>
      <c r="BL122" s="902"/>
      <c r="BM122" s="902"/>
      <c r="BN122" s="902"/>
      <c r="BO122" s="902"/>
      <c r="BP122" s="903"/>
      <c r="BQ122" s="904">
        <v>5928640</v>
      </c>
      <c r="BR122" s="905"/>
      <c r="BS122" s="905"/>
      <c r="BT122" s="905"/>
      <c r="BU122" s="905"/>
      <c r="BV122" s="905">
        <v>6079137</v>
      </c>
      <c r="BW122" s="905"/>
      <c r="BX122" s="905"/>
      <c r="BY122" s="905"/>
      <c r="BZ122" s="905"/>
      <c r="CA122" s="905">
        <v>5829563</v>
      </c>
      <c r="CB122" s="905"/>
      <c r="CC122" s="905"/>
      <c r="CD122" s="905"/>
      <c r="CE122" s="905"/>
      <c r="CF122" s="906">
        <v>172.8</v>
      </c>
      <c r="CG122" s="907"/>
      <c r="CH122" s="907"/>
      <c r="CI122" s="907"/>
      <c r="CJ122" s="907"/>
      <c r="CK122" s="914"/>
      <c r="CL122" s="880"/>
      <c r="CM122" s="880"/>
      <c r="CN122" s="880"/>
      <c r="CO122" s="881"/>
      <c r="CP122" s="889" t="s">
        <v>341</v>
      </c>
      <c r="CQ122" s="890"/>
      <c r="CR122" s="890"/>
      <c r="CS122" s="890"/>
      <c r="CT122" s="890"/>
      <c r="CU122" s="890"/>
      <c r="CV122" s="890"/>
      <c r="CW122" s="890"/>
      <c r="CX122" s="890"/>
      <c r="CY122" s="890"/>
      <c r="CZ122" s="890"/>
      <c r="DA122" s="890"/>
      <c r="DB122" s="890"/>
      <c r="DC122" s="890"/>
      <c r="DD122" s="890"/>
      <c r="DE122" s="890"/>
      <c r="DF122" s="891"/>
      <c r="DG122" s="858" t="s">
        <v>66</v>
      </c>
      <c r="DH122" s="859"/>
      <c r="DI122" s="859"/>
      <c r="DJ122" s="859"/>
      <c r="DK122" s="859"/>
      <c r="DL122" s="859" t="s">
        <v>66</v>
      </c>
      <c r="DM122" s="859"/>
      <c r="DN122" s="859"/>
      <c r="DO122" s="859"/>
      <c r="DP122" s="859"/>
      <c r="DQ122" s="859" t="s">
        <v>66</v>
      </c>
      <c r="DR122" s="859"/>
      <c r="DS122" s="859"/>
      <c r="DT122" s="859"/>
      <c r="DU122" s="859"/>
      <c r="DV122" s="836" t="s">
        <v>66</v>
      </c>
      <c r="DW122" s="836"/>
      <c r="DX122" s="836"/>
      <c r="DY122" s="836"/>
      <c r="DZ122" s="837"/>
    </row>
    <row r="123" spans="1:130" s="103" customFormat="1" ht="26.25" customHeight="1" x14ac:dyDescent="0.15">
      <c r="A123" s="932"/>
      <c r="B123" s="933"/>
      <c r="C123" s="870" t="s">
        <v>389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1" t="s">
        <v>66</v>
      </c>
      <c r="AB123" s="822"/>
      <c r="AC123" s="822"/>
      <c r="AD123" s="822"/>
      <c r="AE123" s="823"/>
      <c r="AF123" s="824" t="s">
        <v>66</v>
      </c>
      <c r="AG123" s="822"/>
      <c r="AH123" s="822"/>
      <c r="AI123" s="822"/>
      <c r="AJ123" s="823"/>
      <c r="AK123" s="824" t="s">
        <v>66</v>
      </c>
      <c r="AL123" s="822"/>
      <c r="AM123" s="822"/>
      <c r="AN123" s="822"/>
      <c r="AO123" s="823"/>
      <c r="AP123" s="863" t="s">
        <v>66</v>
      </c>
      <c r="AQ123" s="864"/>
      <c r="AR123" s="864"/>
      <c r="AS123" s="864"/>
      <c r="AT123" s="865"/>
      <c r="AU123" s="928"/>
      <c r="AV123" s="929"/>
      <c r="AW123" s="929"/>
      <c r="AX123" s="929"/>
      <c r="AY123" s="929"/>
      <c r="AZ123" s="134" t="s">
        <v>122</v>
      </c>
      <c r="BA123" s="134"/>
      <c r="BB123" s="134"/>
      <c r="BC123" s="134"/>
      <c r="BD123" s="134"/>
      <c r="BE123" s="134"/>
      <c r="BF123" s="134"/>
      <c r="BG123" s="134"/>
      <c r="BH123" s="134"/>
      <c r="BI123" s="134"/>
      <c r="BJ123" s="134"/>
      <c r="BK123" s="134"/>
      <c r="BL123" s="134"/>
      <c r="BM123" s="134"/>
      <c r="BN123" s="134"/>
      <c r="BO123" s="899" t="s">
        <v>403</v>
      </c>
      <c r="BP123" s="900"/>
      <c r="BQ123" s="896">
        <v>11128682</v>
      </c>
      <c r="BR123" s="897"/>
      <c r="BS123" s="897"/>
      <c r="BT123" s="897"/>
      <c r="BU123" s="897"/>
      <c r="BV123" s="897">
        <v>10970951</v>
      </c>
      <c r="BW123" s="897"/>
      <c r="BX123" s="897"/>
      <c r="BY123" s="897"/>
      <c r="BZ123" s="897"/>
      <c r="CA123" s="897">
        <v>10640690</v>
      </c>
      <c r="CB123" s="897"/>
      <c r="CC123" s="897"/>
      <c r="CD123" s="897"/>
      <c r="CE123" s="897"/>
      <c r="CF123" s="788"/>
      <c r="CG123" s="789"/>
      <c r="CH123" s="789"/>
      <c r="CI123" s="789"/>
      <c r="CJ123" s="898"/>
      <c r="CK123" s="914"/>
      <c r="CL123" s="880"/>
      <c r="CM123" s="880"/>
      <c r="CN123" s="880"/>
      <c r="CO123" s="881"/>
      <c r="CP123" s="889" t="s">
        <v>339</v>
      </c>
      <c r="CQ123" s="890"/>
      <c r="CR123" s="890"/>
      <c r="CS123" s="890"/>
      <c r="CT123" s="890"/>
      <c r="CU123" s="890"/>
      <c r="CV123" s="890"/>
      <c r="CW123" s="890"/>
      <c r="CX123" s="890"/>
      <c r="CY123" s="890"/>
      <c r="CZ123" s="890"/>
      <c r="DA123" s="890"/>
      <c r="DB123" s="890"/>
      <c r="DC123" s="890"/>
      <c r="DD123" s="890"/>
      <c r="DE123" s="890"/>
      <c r="DF123" s="891"/>
      <c r="DG123" s="821" t="s">
        <v>66</v>
      </c>
      <c r="DH123" s="822"/>
      <c r="DI123" s="822"/>
      <c r="DJ123" s="822"/>
      <c r="DK123" s="823"/>
      <c r="DL123" s="824" t="s">
        <v>66</v>
      </c>
      <c r="DM123" s="822"/>
      <c r="DN123" s="822"/>
      <c r="DO123" s="822"/>
      <c r="DP123" s="823"/>
      <c r="DQ123" s="824" t="s">
        <v>66</v>
      </c>
      <c r="DR123" s="822"/>
      <c r="DS123" s="822"/>
      <c r="DT123" s="822"/>
      <c r="DU123" s="823"/>
      <c r="DV123" s="863" t="s">
        <v>66</v>
      </c>
      <c r="DW123" s="864"/>
      <c r="DX123" s="864"/>
      <c r="DY123" s="864"/>
      <c r="DZ123" s="865"/>
    </row>
    <row r="124" spans="1:130" s="103" customFormat="1" ht="26.25" customHeight="1" thickBot="1" x14ac:dyDescent="0.2">
      <c r="A124" s="932"/>
      <c r="B124" s="933"/>
      <c r="C124" s="870" t="s">
        <v>392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1" t="s">
        <v>66</v>
      </c>
      <c r="AB124" s="822"/>
      <c r="AC124" s="822"/>
      <c r="AD124" s="822"/>
      <c r="AE124" s="823"/>
      <c r="AF124" s="824" t="s">
        <v>66</v>
      </c>
      <c r="AG124" s="822"/>
      <c r="AH124" s="822"/>
      <c r="AI124" s="822"/>
      <c r="AJ124" s="823"/>
      <c r="AK124" s="824" t="s">
        <v>66</v>
      </c>
      <c r="AL124" s="822"/>
      <c r="AM124" s="822"/>
      <c r="AN124" s="822"/>
      <c r="AO124" s="823"/>
      <c r="AP124" s="863" t="s">
        <v>66</v>
      </c>
      <c r="AQ124" s="864"/>
      <c r="AR124" s="864"/>
      <c r="AS124" s="864"/>
      <c r="AT124" s="865"/>
      <c r="AU124" s="892" t="s">
        <v>404</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66</v>
      </c>
      <c r="BR124" s="887"/>
      <c r="BS124" s="887"/>
      <c r="BT124" s="887"/>
      <c r="BU124" s="887"/>
      <c r="BV124" s="887" t="s">
        <v>66</v>
      </c>
      <c r="BW124" s="887"/>
      <c r="BX124" s="887"/>
      <c r="BY124" s="887"/>
      <c r="BZ124" s="887"/>
      <c r="CA124" s="887" t="s">
        <v>66</v>
      </c>
      <c r="CB124" s="887"/>
      <c r="CC124" s="887"/>
      <c r="CD124" s="887"/>
      <c r="CE124" s="887"/>
      <c r="CF124" s="766"/>
      <c r="CG124" s="767"/>
      <c r="CH124" s="767"/>
      <c r="CI124" s="767"/>
      <c r="CJ124" s="888"/>
      <c r="CK124" s="915"/>
      <c r="CL124" s="915"/>
      <c r="CM124" s="915"/>
      <c r="CN124" s="915"/>
      <c r="CO124" s="916"/>
      <c r="CP124" s="889" t="s">
        <v>405</v>
      </c>
      <c r="CQ124" s="890"/>
      <c r="CR124" s="890"/>
      <c r="CS124" s="890"/>
      <c r="CT124" s="890"/>
      <c r="CU124" s="890"/>
      <c r="CV124" s="890"/>
      <c r="CW124" s="890"/>
      <c r="CX124" s="890"/>
      <c r="CY124" s="890"/>
      <c r="CZ124" s="890"/>
      <c r="DA124" s="890"/>
      <c r="DB124" s="890"/>
      <c r="DC124" s="890"/>
      <c r="DD124" s="890"/>
      <c r="DE124" s="890"/>
      <c r="DF124" s="891"/>
      <c r="DG124" s="804" t="s">
        <v>66</v>
      </c>
      <c r="DH124" s="805"/>
      <c r="DI124" s="805"/>
      <c r="DJ124" s="805"/>
      <c r="DK124" s="806"/>
      <c r="DL124" s="807" t="s">
        <v>66</v>
      </c>
      <c r="DM124" s="805"/>
      <c r="DN124" s="805"/>
      <c r="DO124" s="805"/>
      <c r="DP124" s="806"/>
      <c r="DQ124" s="807" t="s">
        <v>66</v>
      </c>
      <c r="DR124" s="805"/>
      <c r="DS124" s="805"/>
      <c r="DT124" s="805"/>
      <c r="DU124" s="806"/>
      <c r="DV124" s="873" t="s">
        <v>66</v>
      </c>
      <c r="DW124" s="874"/>
      <c r="DX124" s="874"/>
      <c r="DY124" s="874"/>
      <c r="DZ124" s="875"/>
    </row>
    <row r="125" spans="1:130" s="103" customFormat="1" ht="26.25" customHeight="1" x14ac:dyDescent="0.15">
      <c r="A125" s="932"/>
      <c r="B125" s="933"/>
      <c r="C125" s="870" t="s">
        <v>394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1" t="s">
        <v>66</v>
      </c>
      <c r="AB125" s="822"/>
      <c r="AC125" s="822"/>
      <c r="AD125" s="822"/>
      <c r="AE125" s="823"/>
      <c r="AF125" s="824" t="s">
        <v>66</v>
      </c>
      <c r="AG125" s="822"/>
      <c r="AH125" s="822"/>
      <c r="AI125" s="822"/>
      <c r="AJ125" s="823"/>
      <c r="AK125" s="824" t="s">
        <v>66</v>
      </c>
      <c r="AL125" s="822"/>
      <c r="AM125" s="822"/>
      <c r="AN125" s="822"/>
      <c r="AO125" s="823"/>
      <c r="AP125" s="863" t="s">
        <v>66</v>
      </c>
      <c r="AQ125" s="864"/>
      <c r="AR125" s="864"/>
      <c r="AS125" s="864"/>
      <c r="AT125" s="865"/>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876" t="s">
        <v>406</v>
      </c>
      <c r="CL125" s="877"/>
      <c r="CM125" s="877"/>
      <c r="CN125" s="877"/>
      <c r="CO125" s="878"/>
      <c r="CP125" s="885" t="s">
        <v>407</v>
      </c>
      <c r="CQ125" s="850"/>
      <c r="CR125" s="850"/>
      <c r="CS125" s="850"/>
      <c r="CT125" s="850"/>
      <c r="CU125" s="850"/>
      <c r="CV125" s="850"/>
      <c r="CW125" s="850"/>
      <c r="CX125" s="850"/>
      <c r="CY125" s="850"/>
      <c r="CZ125" s="850"/>
      <c r="DA125" s="850"/>
      <c r="DB125" s="850"/>
      <c r="DC125" s="850"/>
      <c r="DD125" s="850"/>
      <c r="DE125" s="850"/>
      <c r="DF125" s="851"/>
      <c r="DG125" s="886" t="s">
        <v>66</v>
      </c>
      <c r="DH125" s="867"/>
      <c r="DI125" s="867"/>
      <c r="DJ125" s="867"/>
      <c r="DK125" s="867"/>
      <c r="DL125" s="867" t="s">
        <v>66</v>
      </c>
      <c r="DM125" s="867"/>
      <c r="DN125" s="867"/>
      <c r="DO125" s="867"/>
      <c r="DP125" s="867"/>
      <c r="DQ125" s="867" t="s">
        <v>66</v>
      </c>
      <c r="DR125" s="867"/>
      <c r="DS125" s="867"/>
      <c r="DT125" s="867"/>
      <c r="DU125" s="867"/>
      <c r="DV125" s="868" t="s">
        <v>66</v>
      </c>
      <c r="DW125" s="868"/>
      <c r="DX125" s="868"/>
      <c r="DY125" s="868"/>
      <c r="DZ125" s="869"/>
    </row>
    <row r="126" spans="1:130" s="103" customFormat="1" ht="26.25" customHeight="1" thickBot="1" x14ac:dyDescent="0.2">
      <c r="A126" s="932"/>
      <c r="B126" s="933"/>
      <c r="C126" s="870" t="s">
        <v>396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1" t="s">
        <v>66</v>
      </c>
      <c r="AB126" s="822"/>
      <c r="AC126" s="822"/>
      <c r="AD126" s="822"/>
      <c r="AE126" s="823"/>
      <c r="AF126" s="824" t="s">
        <v>66</v>
      </c>
      <c r="AG126" s="822"/>
      <c r="AH126" s="822"/>
      <c r="AI126" s="822"/>
      <c r="AJ126" s="823"/>
      <c r="AK126" s="824" t="s">
        <v>66</v>
      </c>
      <c r="AL126" s="822"/>
      <c r="AM126" s="822"/>
      <c r="AN126" s="822"/>
      <c r="AO126" s="823"/>
      <c r="AP126" s="863" t="s">
        <v>66</v>
      </c>
      <c r="AQ126" s="864"/>
      <c r="AR126" s="864"/>
      <c r="AS126" s="864"/>
      <c r="AT126" s="865"/>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879"/>
      <c r="CL126" s="880"/>
      <c r="CM126" s="880"/>
      <c r="CN126" s="880"/>
      <c r="CO126" s="881"/>
      <c r="CP126" s="857" t="s">
        <v>408</v>
      </c>
      <c r="CQ126" s="792"/>
      <c r="CR126" s="792"/>
      <c r="CS126" s="792"/>
      <c r="CT126" s="792"/>
      <c r="CU126" s="792"/>
      <c r="CV126" s="792"/>
      <c r="CW126" s="792"/>
      <c r="CX126" s="792"/>
      <c r="CY126" s="792"/>
      <c r="CZ126" s="792"/>
      <c r="DA126" s="792"/>
      <c r="DB126" s="792"/>
      <c r="DC126" s="792"/>
      <c r="DD126" s="792"/>
      <c r="DE126" s="792"/>
      <c r="DF126" s="793"/>
      <c r="DG126" s="858" t="s">
        <v>66</v>
      </c>
      <c r="DH126" s="859"/>
      <c r="DI126" s="859"/>
      <c r="DJ126" s="859"/>
      <c r="DK126" s="859"/>
      <c r="DL126" s="859" t="s">
        <v>66</v>
      </c>
      <c r="DM126" s="859"/>
      <c r="DN126" s="859"/>
      <c r="DO126" s="859"/>
      <c r="DP126" s="859"/>
      <c r="DQ126" s="859" t="s">
        <v>66</v>
      </c>
      <c r="DR126" s="859"/>
      <c r="DS126" s="859"/>
      <c r="DT126" s="859"/>
      <c r="DU126" s="859"/>
      <c r="DV126" s="836" t="s">
        <v>66</v>
      </c>
      <c r="DW126" s="836"/>
      <c r="DX126" s="836"/>
      <c r="DY126" s="836"/>
      <c r="DZ126" s="837"/>
    </row>
    <row r="127" spans="1:130" s="103" customFormat="1" ht="26.25" customHeight="1" x14ac:dyDescent="0.15">
      <c r="A127" s="934"/>
      <c r="B127" s="935"/>
      <c r="C127" s="860" t="s">
        <v>409</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21" t="s">
        <v>66</v>
      </c>
      <c r="AB127" s="822"/>
      <c r="AC127" s="822"/>
      <c r="AD127" s="822"/>
      <c r="AE127" s="823"/>
      <c r="AF127" s="824" t="s">
        <v>66</v>
      </c>
      <c r="AG127" s="822"/>
      <c r="AH127" s="822"/>
      <c r="AI127" s="822"/>
      <c r="AJ127" s="823"/>
      <c r="AK127" s="824" t="s">
        <v>66</v>
      </c>
      <c r="AL127" s="822"/>
      <c r="AM127" s="822"/>
      <c r="AN127" s="822"/>
      <c r="AO127" s="823"/>
      <c r="AP127" s="863" t="s">
        <v>66</v>
      </c>
      <c r="AQ127" s="864"/>
      <c r="AR127" s="864"/>
      <c r="AS127" s="864"/>
      <c r="AT127" s="865"/>
      <c r="AU127" s="139"/>
      <c r="AV127" s="139"/>
      <c r="AW127" s="139"/>
      <c r="AX127" s="866" t="s">
        <v>410</v>
      </c>
      <c r="AY127" s="854"/>
      <c r="AZ127" s="854"/>
      <c r="BA127" s="854"/>
      <c r="BB127" s="854"/>
      <c r="BC127" s="854"/>
      <c r="BD127" s="854"/>
      <c r="BE127" s="855"/>
      <c r="BF127" s="853" t="s">
        <v>411</v>
      </c>
      <c r="BG127" s="854"/>
      <c r="BH127" s="854"/>
      <c r="BI127" s="854"/>
      <c r="BJ127" s="854"/>
      <c r="BK127" s="854"/>
      <c r="BL127" s="855"/>
      <c r="BM127" s="853" t="s">
        <v>412</v>
      </c>
      <c r="BN127" s="854"/>
      <c r="BO127" s="854"/>
      <c r="BP127" s="854"/>
      <c r="BQ127" s="854"/>
      <c r="BR127" s="854"/>
      <c r="BS127" s="855"/>
      <c r="BT127" s="853" t="s">
        <v>413</v>
      </c>
      <c r="BU127" s="854"/>
      <c r="BV127" s="854"/>
      <c r="BW127" s="854"/>
      <c r="BX127" s="854"/>
      <c r="BY127" s="854"/>
      <c r="BZ127" s="856"/>
      <c r="CA127" s="139"/>
      <c r="CB127" s="139"/>
      <c r="CC127" s="139"/>
      <c r="CD127" s="140"/>
      <c r="CE127" s="140"/>
      <c r="CF127" s="140"/>
      <c r="CG127" s="137"/>
      <c r="CH127" s="137"/>
      <c r="CI127" s="137"/>
      <c r="CJ127" s="138"/>
      <c r="CK127" s="879"/>
      <c r="CL127" s="880"/>
      <c r="CM127" s="880"/>
      <c r="CN127" s="880"/>
      <c r="CO127" s="881"/>
      <c r="CP127" s="857" t="s">
        <v>414</v>
      </c>
      <c r="CQ127" s="792"/>
      <c r="CR127" s="792"/>
      <c r="CS127" s="792"/>
      <c r="CT127" s="792"/>
      <c r="CU127" s="792"/>
      <c r="CV127" s="792"/>
      <c r="CW127" s="792"/>
      <c r="CX127" s="792"/>
      <c r="CY127" s="792"/>
      <c r="CZ127" s="792"/>
      <c r="DA127" s="792"/>
      <c r="DB127" s="792"/>
      <c r="DC127" s="792"/>
      <c r="DD127" s="792"/>
      <c r="DE127" s="792"/>
      <c r="DF127" s="793"/>
      <c r="DG127" s="858" t="s">
        <v>66</v>
      </c>
      <c r="DH127" s="859"/>
      <c r="DI127" s="859"/>
      <c r="DJ127" s="859"/>
      <c r="DK127" s="859"/>
      <c r="DL127" s="859" t="s">
        <v>66</v>
      </c>
      <c r="DM127" s="859"/>
      <c r="DN127" s="859"/>
      <c r="DO127" s="859"/>
      <c r="DP127" s="859"/>
      <c r="DQ127" s="859" t="s">
        <v>66</v>
      </c>
      <c r="DR127" s="859"/>
      <c r="DS127" s="859"/>
      <c r="DT127" s="859"/>
      <c r="DU127" s="859"/>
      <c r="DV127" s="836" t="s">
        <v>66</v>
      </c>
      <c r="DW127" s="836"/>
      <c r="DX127" s="836"/>
      <c r="DY127" s="836"/>
      <c r="DZ127" s="837"/>
    </row>
    <row r="128" spans="1:130" s="103" customFormat="1" ht="26.25" customHeight="1" thickBot="1" x14ac:dyDescent="0.2">
      <c r="A128" s="838" t="s">
        <v>415</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416</v>
      </c>
      <c r="X128" s="840"/>
      <c r="Y128" s="840"/>
      <c r="Z128" s="841"/>
      <c r="AA128" s="842">
        <v>41726</v>
      </c>
      <c r="AB128" s="843"/>
      <c r="AC128" s="843"/>
      <c r="AD128" s="843"/>
      <c r="AE128" s="844"/>
      <c r="AF128" s="845">
        <v>23196</v>
      </c>
      <c r="AG128" s="843"/>
      <c r="AH128" s="843"/>
      <c r="AI128" s="843"/>
      <c r="AJ128" s="844"/>
      <c r="AK128" s="845">
        <v>34356</v>
      </c>
      <c r="AL128" s="843"/>
      <c r="AM128" s="843"/>
      <c r="AN128" s="843"/>
      <c r="AO128" s="844"/>
      <c r="AP128" s="846"/>
      <c r="AQ128" s="847"/>
      <c r="AR128" s="847"/>
      <c r="AS128" s="847"/>
      <c r="AT128" s="848"/>
      <c r="AU128" s="139"/>
      <c r="AV128" s="139"/>
      <c r="AW128" s="139"/>
      <c r="AX128" s="849" t="s">
        <v>417</v>
      </c>
      <c r="AY128" s="850"/>
      <c r="AZ128" s="850"/>
      <c r="BA128" s="850"/>
      <c r="BB128" s="850"/>
      <c r="BC128" s="850"/>
      <c r="BD128" s="850"/>
      <c r="BE128" s="851"/>
      <c r="BF128" s="828" t="s">
        <v>66</v>
      </c>
      <c r="BG128" s="829"/>
      <c r="BH128" s="829"/>
      <c r="BI128" s="829"/>
      <c r="BJ128" s="829"/>
      <c r="BK128" s="829"/>
      <c r="BL128" s="852"/>
      <c r="BM128" s="828">
        <v>15</v>
      </c>
      <c r="BN128" s="829"/>
      <c r="BO128" s="829"/>
      <c r="BP128" s="829"/>
      <c r="BQ128" s="829"/>
      <c r="BR128" s="829"/>
      <c r="BS128" s="852"/>
      <c r="BT128" s="828">
        <v>20</v>
      </c>
      <c r="BU128" s="829"/>
      <c r="BV128" s="829"/>
      <c r="BW128" s="829"/>
      <c r="BX128" s="829"/>
      <c r="BY128" s="829"/>
      <c r="BZ128" s="830"/>
      <c r="CA128" s="140"/>
      <c r="CB128" s="140"/>
      <c r="CC128" s="140"/>
      <c r="CD128" s="140"/>
      <c r="CE128" s="140"/>
      <c r="CF128" s="140"/>
      <c r="CG128" s="137"/>
      <c r="CH128" s="137"/>
      <c r="CI128" s="137"/>
      <c r="CJ128" s="138"/>
      <c r="CK128" s="882"/>
      <c r="CL128" s="883"/>
      <c r="CM128" s="883"/>
      <c r="CN128" s="883"/>
      <c r="CO128" s="884"/>
      <c r="CP128" s="831" t="s">
        <v>418</v>
      </c>
      <c r="CQ128" s="770"/>
      <c r="CR128" s="770"/>
      <c r="CS128" s="770"/>
      <c r="CT128" s="770"/>
      <c r="CU128" s="770"/>
      <c r="CV128" s="770"/>
      <c r="CW128" s="770"/>
      <c r="CX128" s="770"/>
      <c r="CY128" s="770"/>
      <c r="CZ128" s="770"/>
      <c r="DA128" s="770"/>
      <c r="DB128" s="770"/>
      <c r="DC128" s="770"/>
      <c r="DD128" s="770"/>
      <c r="DE128" s="770"/>
      <c r="DF128" s="771"/>
      <c r="DG128" s="832" t="s">
        <v>66</v>
      </c>
      <c r="DH128" s="833"/>
      <c r="DI128" s="833"/>
      <c r="DJ128" s="833"/>
      <c r="DK128" s="833"/>
      <c r="DL128" s="833" t="s">
        <v>66</v>
      </c>
      <c r="DM128" s="833"/>
      <c r="DN128" s="833"/>
      <c r="DO128" s="833"/>
      <c r="DP128" s="833"/>
      <c r="DQ128" s="833" t="s">
        <v>66</v>
      </c>
      <c r="DR128" s="833"/>
      <c r="DS128" s="833"/>
      <c r="DT128" s="833"/>
      <c r="DU128" s="833"/>
      <c r="DV128" s="834" t="s">
        <v>66</v>
      </c>
      <c r="DW128" s="834"/>
      <c r="DX128" s="834"/>
      <c r="DY128" s="834"/>
      <c r="DZ128" s="835"/>
    </row>
    <row r="129" spans="1:131" s="103" customFormat="1" ht="26.25" customHeight="1" x14ac:dyDescent="0.15">
      <c r="A129" s="816" t="s">
        <v>46</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419</v>
      </c>
      <c r="X129" s="819"/>
      <c r="Y129" s="819"/>
      <c r="Z129" s="820"/>
      <c r="AA129" s="821">
        <v>3806331</v>
      </c>
      <c r="AB129" s="822"/>
      <c r="AC129" s="822"/>
      <c r="AD129" s="822"/>
      <c r="AE129" s="823"/>
      <c r="AF129" s="824">
        <v>3801603</v>
      </c>
      <c r="AG129" s="822"/>
      <c r="AH129" s="822"/>
      <c r="AI129" s="822"/>
      <c r="AJ129" s="823"/>
      <c r="AK129" s="824">
        <v>4061891</v>
      </c>
      <c r="AL129" s="822"/>
      <c r="AM129" s="822"/>
      <c r="AN129" s="822"/>
      <c r="AO129" s="823"/>
      <c r="AP129" s="825"/>
      <c r="AQ129" s="826"/>
      <c r="AR129" s="826"/>
      <c r="AS129" s="826"/>
      <c r="AT129" s="827"/>
      <c r="AU129" s="141"/>
      <c r="AV129" s="141"/>
      <c r="AW129" s="141"/>
      <c r="AX129" s="791" t="s">
        <v>420</v>
      </c>
      <c r="AY129" s="792"/>
      <c r="AZ129" s="792"/>
      <c r="BA129" s="792"/>
      <c r="BB129" s="792"/>
      <c r="BC129" s="792"/>
      <c r="BD129" s="792"/>
      <c r="BE129" s="793"/>
      <c r="BF129" s="811" t="s">
        <v>66</v>
      </c>
      <c r="BG129" s="812"/>
      <c r="BH129" s="812"/>
      <c r="BI129" s="812"/>
      <c r="BJ129" s="812"/>
      <c r="BK129" s="812"/>
      <c r="BL129" s="813"/>
      <c r="BM129" s="811">
        <v>20</v>
      </c>
      <c r="BN129" s="812"/>
      <c r="BO129" s="812"/>
      <c r="BP129" s="812"/>
      <c r="BQ129" s="812"/>
      <c r="BR129" s="812"/>
      <c r="BS129" s="813"/>
      <c r="BT129" s="811">
        <v>30</v>
      </c>
      <c r="BU129" s="814"/>
      <c r="BV129" s="814"/>
      <c r="BW129" s="814"/>
      <c r="BX129" s="814"/>
      <c r="BY129" s="814"/>
      <c r="BZ129" s="81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816" t="s">
        <v>421</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422</v>
      </c>
      <c r="X130" s="819"/>
      <c r="Y130" s="819"/>
      <c r="Z130" s="820"/>
      <c r="AA130" s="821">
        <v>654601</v>
      </c>
      <c r="AB130" s="822"/>
      <c r="AC130" s="822"/>
      <c r="AD130" s="822"/>
      <c r="AE130" s="823"/>
      <c r="AF130" s="824">
        <v>626374</v>
      </c>
      <c r="AG130" s="822"/>
      <c r="AH130" s="822"/>
      <c r="AI130" s="822"/>
      <c r="AJ130" s="823"/>
      <c r="AK130" s="824">
        <v>688883</v>
      </c>
      <c r="AL130" s="822"/>
      <c r="AM130" s="822"/>
      <c r="AN130" s="822"/>
      <c r="AO130" s="823"/>
      <c r="AP130" s="825"/>
      <c r="AQ130" s="826"/>
      <c r="AR130" s="826"/>
      <c r="AS130" s="826"/>
      <c r="AT130" s="827"/>
      <c r="AU130" s="141"/>
      <c r="AV130" s="141"/>
      <c r="AW130" s="141"/>
      <c r="AX130" s="791" t="s">
        <v>423</v>
      </c>
      <c r="AY130" s="792"/>
      <c r="AZ130" s="792"/>
      <c r="BA130" s="792"/>
      <c r="BB130" s="792"/>
      <c r="BC130" s="792"/>
      <c r="BD130" s="792"/>
      <c r="BE130" s="793"/>
      <c r="BF130" s="794">
        <v>8.6</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424</v>
      </c>
      <c r="X131" s="802"/>
      <c r="Y131" s="802"/>
      <c r="Z131" s="803"/>
      <c r="AA131" s="804">
        <v>3151730</v>
      </c>
      <c r="AB131" s="805"/>
      <c r="AC131" s="805"/>
      <c r="AD131" s="805"/>
      <c r="AE131" s="806"/>
      <c r="AF131" s="807">
        <v>3175229</v>
      </c>
      <c r="AG131" s="805"/>
      <c r="AH131" s="805"/>
      <c r="AI131" s="805"/>
      <c r="AJ131" s="806"/>
      <c r="AK131" s="807">
        <v>3373008</v>
      </c>
      <c r="AL131" s="805"/>
      <c r="AM131" s="805"/>
      <c r="AN131" s="805"/>
      <c r="AO131" s="806"/>
      <c r="AP131" s="808"/>
      <c r="AQ131" s="809"/>
      <c r="AR131" s="809"/>
      <c r="AS131" s="809"/>
      <c r="AT131" s="810"/>
      <c r="AU131" s="141"/>
      <c r="AV131" s="141"/>
      <c r="AW131" s="141"/>
      <c r="AX131" s="769" t="s">
        <v>425</v>
      </c>
      <c r="AY131" s="770"/>
      <c r="AZ131" s="770"/>
      <c r="BA131" s="770"/>
      <c r="BB131" s="770"/>
      <c r="BC131" s="770"/>
      <c r="BD131" s="770"/>
      <c r="BE131" s="771"/>
      <c r="BF131" s="772" t="s">
        <v>66</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778" t="s">
        <v>426</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427</v>
      </c>
      <c r="W132" s="782"/>
      <c r="X132" s="782"/>
      <c r="Y132" s="782"/>
      <c r="Z132" s="783"/>
      <c r="AA132" s="784">
        <v>8.3018849960000001</v>
      </c>
      <c r="AB132" s="785"/>
      <c r="AC132" s="785"/>
      <c r="AD132" s="785"/>
      <c r="AE132" s="786"/>
      <c r="AF132" s="787">
        <v>9.3548528310000005</v>
      </c>
      <c r="AG132" s="785"/>
      <c r="AH132" s="785"/>
      <c r="AI132" s="785"/>
      <c r="AJ132" s="786"/>
      <c r="AK132" s="787">
        <v>8.3183615339999992</v>
      </c>
      <c r="AL132" s="785"/>
      <c r="AM132" s="785"/>
      <c r="AN132" s="785"/>
      <c r="AO132" s="786"/>
      <c r="AP132" s="788"/>
      <c r="AQ132" s="789"/>
      <c r="AR132" s="789"/>
      <c r="AS132" s="789"/>
      <c r="AT132" s="790"/>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428</v>
      </c>
      <c r="W133" s="761"/>
      <c r="X133" s="761"/>
      <c r="Y133" s="761"/>
      <c r="Z133" s="762"/>
      <c r="AA133" s="763">
        <v>8</v>
      </c>
      <c r="AB133" s="764"/>
      <c r="AC133" s="764"/>
      <c r="AD133" s="764"/>
      <c r="AE133" s="765"/>
      <c r="AF133" s="763">
        <v>8.5</v>
      </c>
      <c r="AG133" s="764"/>
      <c r="AH133" s="764"/>
      <c r="AI133" s="764"/>
      <c r="AJ133" s="765"/>
      <c r="AK133" s="763">
        <v>8.6</v>
      </c>
      <c r="AL133" s="764"/>
      <c r="AM133" s="764"/>
      <c r="AN133" s="764"/>
      <c r="AO133" s="765"/>
      <c r="AP133" s="766"/>
      <c r="AQ133" s="767"/>
      <c r="AR133" s="767"/>
      <c r="AS133" s="767"/>
      <c r="AT133" s="76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6QLTrwowgGv1K5bOyO4slV3+4FteJH4ZdnCHSkLijjMh4o43dQ+YmPwcU2iS1WERbql5J1vENeHxB7JqsfaRlA==" saltValue="4eteRbCRuhcDlqlOAtdz3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49" zoomScale="85" zoomScaleNormal="85" zoomScaleSheetLayoutView="85" workbookViewId="0">
      <selection activeCell="AY15" sqref="AY15:BM15"/>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5JStTWVKxmKgCXObgzDySlFrYebE5JztJnCSQWB6CJQN5aUg0ycNsJPMBLtIgu14R6r8k54YZBWQXBpk1Ce/Jg==" saltValue="4ULs75L/EjgKLpHFXiPL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election activeCell="AY15" sqref="AY15:BM15"/>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lNaGHuSm7Dna2AmzwGNHOo5GkIkcBBfD5+QizVH3QgFQ7ujHIjZvRYCQ4TRhdpXI51kEud4mmgWCWlbweMK+Q==" saltValue="lMumwkca6kbRjLQ2jxpa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9" workbookViewId="0">
      <selection activeCell="AY15" sqref="AY15:BM15"/>
    </sheetView>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429</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430</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94" t="s">
        <v>431</v>
      </c>
      <c r="AP7" s="158"/>
      <c r="AQ7" s="159" t="s">
        <v>432</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95"/>
      <c r="AP8" s="164" t="s">
        <v>433</v>
      </c>
      <c r="AQ8" s="165" t="s">
        <v>434</v>
      </c>
      <c r="AR8" s="166" t="s">
        <v>435</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85" t="s">
        <v>436</v>
      </c>
      <c r="AL9" s="1186"/>
      <c r="AM9" s="1186"/>
      <c r="AN9" s="1187"/>
      <c r="AO9" s="167">
        <v>1086322</v>
      </c>
      <c r="AP9" s="167">
        <v>212048</v>
      </c>
      <c r="AQ9" s="168">
        <v>156065</v>
      </c>
      <c r="AR9" s="169">
        <v>35.9</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85" t="s">
        <v>437</v>
      </c>
      <c r="AL10" s="1186"/>
      <c r="AM10" s="1186"/>
      <c r="AN10" s="1187"/>
      <c r="AO10" s="170">
        <v>190159</v>
      </c>
      <c r="AP10" s="170">
        <v>37119</v>
      </c>
      <c r="AQ10" s="171">
        <v>24089</v>
      </c>
      <c r="AR10" s="172">
        <v>54.1</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85" t="s">
        <v>438</v>
      </c>
      <c r="AL11" s="1186"/>
      <c r="AM11" s="1186"/>
      <c r="AN11" s="1187"/>
      <c r="AO11" s="170">
        <v>15457</v>
      </c>
      <c r="AP11" s="170">
        <v>3017</v>
      </c>
      <c r="AQ11" s="171">
        <v>3903</v>
      </c>
      <c r="AR11" s="172">
        <v>-22.7</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85" t="s">
        <v>439</v>
      </c>
      <c r="AL12" s="1186"/>
      <c r="AM12" s="1186"/>
      <c r="AN12" s="1187"/>
      <c r="AO12" s="170" t="s">
        <v>338</v>
      </c>
      <c r="AP12" s="170" t="s">
        <v>338</v>
      </c>
      <c r="AQ12" s="171" t="s">
        <v>338</v>
      </c>
      <c r="AR12" s="172" t="s">
        <v>338</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85" t="s">
        <v>440</v>
      </c>
      <c r="AL13" s="1186"/>
      <c r="AM13" s="1186"/>
      <c r="AN13" s="1187"/>
      <c r="AO13" s="170">
        <v>41047</v>
      </c>
      <c r="AP13" s="170">
        <v>8012</v>
      </c>
      <c r="AQ13" s="171">
        <v>6134</v>
      </c>
      <c r="AR13" s="172">
        <v>30.6</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85" t="s">
        <v>441</v>
      </c>
      <c r="AL14" s="1186"/>
      <c r="AM14" s="1186"/>
      <c r="AN14" s="1187"/>
      <c r="AO14" s="170">
        <v>12226</v>
      </c>
      <c r="AP14" s="170">
        <v>2386</v>
      </c>
      <c r="AQ14" s="171">
        <v>6841</v>
      </c>
      <c r="AR14" s="172">
        <v>-65.099999999999994</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88" t="s">
        <v>442</v>
      </c>
      <c r="AL15" s="1189"/>
      <c r="AM15" s="1189"/>
      <c r="AN15" s="1190"/>
      <c r="AO15" s="170">
        <v>-81592</v>
      </c>
      <c r="AP15" s="170">
        <v>-15927</v>
      </c>
      <c r="AQ15" s="171">
        <v>-12699</v>
      </c>
      <c r="AR15" s="172">
        <v>25.4</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88" t="s">
        <v>122</v>
      </c>
      <c r="AL16" s="1189"/>
      <c r="AM16" s="1189"/>
      <c r="AN16" s="1190"/>
      <c r="AO16" s="170">
        <v>1263619</v>
      </c>
      <c r="AP16" s="170">
        <v>246656</v>
      </c>
      <c r="AQ16" s="171">
        <v>184332</v>
      </c>
      <c r="AR16" s="172">
        <v>33.799999999999997</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443</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444</v>
      </c>
      <c r="AP20" s="179" t="s">
        <v>445</v>
      </c>
      <c r="AQ20" s="180" t="s">
        <v>446</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91" t="s">
        <v>447</v>
      </c>
      <c r="AL21" s="1192"/>
      <c r="AM21" s="1192"/>
      <c r="AN21" s="1193"/>
      <c r="AO21" s="183">
        <v>24.2</v>
      </c>
      <c r="AP21" s="184">
        <v>15.68</v>
      </c>
      <c r="AQ21" s="185">
        <v>8.52</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91" t="s">
        <v>448</v>
      </c>
      <c r="AL22" s="1192"/>
      <c r="AM22" s="1192"/>
      <c r="AN22" s="1193"/>
      <c r="AO22" s="188">
        <v>95.8</v>
      </c>
      <c r="AP22" s="189">
        <v>95.9</v>
      </c>
      <c r="AQ22" s="190">
        <v>-0.1</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449</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450</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451</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94" t="s">
        <v>431</v>
      </c>
      <c r="AP30" s="158"/>
      <c r="AQ30" s="159" t="s">
        <v>432</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95"/>
      <c r="AP31" s="164" t="s">
        <v>433</v>
      </c>
      <c r="AQ31" s="165" t="s">
        <v>434</v>
      </c>
      <c r="AR31" s="166" t="s">
        <v>435</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4" t="s">
        <v>452</v>
      </c>
      <c r="AL32" s="1175"/>
      <c r="AM32" s="1175"/>
      <c r="AN32" s="1176"/>
      <c r="AO32" s="198">
        <v>788786</v>
      </c>
      <c r="AP32" s="198">
        <v>153970</v>
      </c>
      <c r="AQ32" s="199">
        <v>108331</v>
      </c>
      <c r="AR32" s="200">
        <v>42.1</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4" t="s">
        <v>453</v>
      </c>
      <c r="AL33" s="1175"/>
      <c r="AM33" s="1175"/>
      <c r="AN33" s="1176"/>
      <c r="AO33" s="198" t="s">
        <v>338</v>
      </c>
      <c r="AP33" s="198" t="s">
        <v>338</v>
      </c>
      <c r="AQ33" s="199">
        <v>132</v>
      </c>
      <c r="AR33" s="200" t="s">
        <v>338</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4" t="s">
        <v>454</v>
      </c>
      <c r="AL34" s="1175"/>
      <c r="AM34" s="1175"/>
      <c r="AN34" s="1176"/>
      <c r="AO34" s="198" t="s">
        <v>338</v>
      </c>
      <c r="AP34" s="198" t="s">
        <v>338</v>
      </c>
      <c r="AQ34" s="199">
        <v>205</v>
      </c>
      <c r="AR34" s="200" t="s">
        <v>338</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4" t="s">
        <v>455</v>
      </c>
      <c r="AL35" s="1175"/>
      <c r="AM35" s="1175"/>
      <c r="AN35" s="1176"/>
      <c r="AO35" s="198">
        <v>133801</v>
      </c>
      <c r="AP35" s="198">
        <v>26118</v>
      </c>
      <c r="AQ35" s="199">
        <v>22911</v>
      </c>
      <c r="AR35" s="200">
        <v>14</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4" t="s">
        <v>456</v>
      </c>
      <c r="AL36" s="1175"/>
      <c r="AM36" s="1175"/>
      <c r="AN36" s="1176"/>
      <c r="AO36" s="198">
        <v>81161</v>
      </c>
      <c r="AP36" s="198">
        <v>15842</v>
      </c>
      <c r="AQ36" s="199">
        <v>3832</v>
      </c>
      <c r="AR36" s="200">
        <v>313.39999999999998</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4" t="s">
        <v>457</v>
      </c>
      <c r="AL37" s="1175"/>
      <c r="AM37" s="1175"/>
      <c r="AN37" s="1176"/>
      <c r="AO37" s="198" t="s">
        <v>338</v>
      </c>
      <c r="AP37" s="198" t="s">
        <v>338</v>
      </c>
      <c r="AQ37" s="199">
        <v>1000</v>
      </c>
      <c r="AR37" s="200" t="s">
        <v>338</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71" t="s">
        <v>458</v>
      </c>
      <c r="AL38" s="1172"/>
      <c r="AM38" s="1172"/>
      <c r="AN38" s="1173"/>
      <c r="AO38" s="201">
        <v>70</v>
      </c>
      <c r="AP38" s="201">
        <v>14</v>
      </c>
      <c r="AQ38" s="202">
        <v>21</v>
      </c>
      <c r="AR38" s="190">
        <v>-33.299999999999997</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71" t="s">
        <v>459</v>
      </c>
      <c r="AL39" s="1172"/>
      <c r="AM39" s="1172"/>
      <c r="AN39" s="1173"/>
      <c r="AO39" s="198">
        <v>-34356</v>
      </c>
      <c r="AP39" s="198">
        <v>-6706</v>
      </c>
      <c r="AQ39" s="199">
        <v>-5292</v>
      </c>
      <c r="AR39" s="200">
        <v>26.7</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4" t="s">
        <v>460</v>
      </c>
      <c r="AL40" s="1175"/>
      <c r="AM40" s="1175"/>
      <c r="AN40" s="1176"/>
      <c r="AO40" s="198">
        <v>-688883</v>
      </c>
      <c r="AP40" s="198">
        <v>-134469</v>
      </c>
      <c r="AQ40" s="199">
        <v>-91315</v>
      </c>
      <c r="AR40" s="200">
        <v>47.3</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77" t="s">
        <v>232</v>
      </c>
      <c r="AL41" s="1178"/>
      <c r="AM41" s="1178"/>
      <c r="AN41" s="1179"/>
      <c r="AO41" s="198">
        <v>280579</v>
      </c>
      <c r="AP41" s="198">
        <v>54768</v>
      </c>
      <c r="AQ41" s="199">
        <v>39824</v>
      </c>
      <c r="AR41" s="200">
        <v>37.5</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461</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462</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463</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80" t="s">
        <v>431</v>
      </c>
      <c r="AN49" s="1182" t="s">
        <v>464</v>
      </c>
      <c r="AO49" s="1183"/>
      <c r="AP49" s="1183"/>
      <c r="AQ49" s="1183"/>
      <c r="AR49" s="1184"/>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81"/>
      <c r="AN50" s="214" t="s">
        <v>465</v>
      </c>
      <c r="AO50" s="215" t="s">
        <v>466</v>
      </c>
      <c r="AP50" s="216" t="s">
        <v>467</v>
      </c>
      <c r="AQ50" s="217" t="s">
        <v>468</v>
      </c>
      <c r="AR50" s="218" t="s">
        <v>469</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470</v>
      </c>
      <c r="AL51" s="211"/>
      <c r="AM51" s="219">
        <v>2081515</v>
      </c>
      <c r="AN51" s="220">
        <v>387764</v>
      </c>
      <c r="AO51" s="221">
        <v>65.400000000000006</v>
      </c>
      <c r="AP51" s="222">
        <v>168868</v>
      </c>
      <c r="AQ51" s="223">
        <v>4.0999999999999996</v>
      </c>
      <c r="AR51" s="224">
        <v>61.3</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471</v>
      </c>
      <c r="AM52" s="227">
        <v>1523250</v>
      </c>
      <c r="AN52" s="228">
        <v>283765</v>
      </c>
      <c r="AO52" s="229">
        <v>106</v>
      </c>
      <c r="AP52" s="230">
        <v>79360</v>
      </c>
      <c r="AQ52" s="231">
        <v>-0.8</v>
      </c>
      <c r="AR52" s="232">
        <v>106.8</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472</v>
      </c>
      <c r="AL53" s="211"/>
      <c r="AM53" s="219">
        <v>1498693</v>
      </c>
      <c r="AN53" s="220">
        <v>278827</v>
      </c>
      <c r="AO53" s="221">
        <v>-28.1</v>
      </c>
      <c r="AP53" s="222">
        <v>202870</v>
      </c>
      <c r="AQ53" s="223">
        <v>20.100000000000001</v>
      </c>
      <c r="AR53" s="224">
        <v>-48.2</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471</v>
      </c>
      <c r="AM54" s="227">
        <v>587264</v>
      </c>
      <c r="AN54" s="228">
        <v>109258</v>
      </c>
      <c r="AO54" s="229">
        <v>-61.5</v>
      </c>
      <c r="AP54" s="230">
        <v>79735</v>
      </c>
      <c r="AQ54" s="231">
        <v>0.5</v>
      </c>
      <c r="AR54" s="232">
        <v>-62</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473</v>
      </c>
      <c r="AL55" s="211"/>
      <c r="AM55" s="219">
        <v>2035659</v>
      </c>
      <c r="AN55" s="220">
        <v>380710</v>
      </c>
      <c r="AO55" s="221">
        <v>36.5</v>
      </c>
      <c r="AP55" s="222">
        <v>167497</v>
      </c>
      <c r="AQ55" s="223">
        <v>-17.399999999999999</v>
      </c>
      <c r="AR55" s="224">
        <v>53.9</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471</v>
      </c>
      <c r="AM56" s="227">
        <v>807268</v>
      </c>
      <c r="AN56" s="228">
        <v>150976</v>
      </c>
      <c r="AO56" s="229">
        <v>38.200000000000003</v>
      </c>
      <c r="AP56" s="230">
        <v>82571</v>
      </c>
      <c r="AQ56" s="231">
        <v>3.6</v>
      </c>
      <c r="AR56" s="232">
        <v>34.6</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474</v>
      </c>
      <c r="AL57" s="211"/>
      <c r="AM57" s="219">
        <v>2018814</v>
      </c>
      <c r="AN57" s="220">
        <v>385049</v>
      </c>
      <c r="AO57" s="221">
        <v>1.1000000000000001</v>
      </c>
      <c r="AP57" s="222">
        <v>190274</v>
      </c>
      <c r="AQ57" s="223">
        <v>13.6</v>
      </c>
      <c r="AR57" s="224">
        <v>-12.5</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471</v>
      </c>
      <c r="AM58" s="227">
        <v>1275288</v>
      </c>
      <c r="AN58" s="228">
        <v>243236</v>
      </c>
      <c r="AO58" s="229">
        <v>61.1</v>
      </c>
      <c r="AP58" s="230">
        <v>88584</v>
      </c>
      <c r="AQ58" s="231">
        <v>7.3</v>
      </c>
      <c r="AR58" s="232">
        <v>53.8</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475</v>
      </c>
      <c r="AL59" s="211"/>
      <c r="AM59" s="219">
        <v>1193446</v>
      </c>
      <c r="AN59" s="220">
        <v>232958</v>
      </c>
      <c r="AO59" s="221">
        <v>-39.5</v>
      </c>
      <c r="AP59" s="222">
        <v>200194</v>
      </c>
      <c r="AQ59" s="223">
        <v>5.2</v>
      </c>
      <c r="AR59" s="224">
        <v>-44.7</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471</v>
      </c>
      <c r="AM60" s="227">
        <v>656946</v>
      </c>
      <c r="AN60" s="228">
        <v>128235</v>
      </c>
      <c r="AO60" s="229">
        <v>-47.3</v>
      </c>
      <c r="AP60" s="230">
        <v>106422</v>
      </c>
      <c r="AQ60" s="231">
        <v>20.100000000000001</v>
      </c>
      <c r="AR60" s="232">
        <v>-67.400000000000006</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476</v>
      </c>
      <c r="AL61" s="233"/>
      <c r="AM61" s="234">
        <v>1765625</v>
      </c>
      <c r="AN61" s="235">
        <v>333062</v>
      </c>
      <c r="AO61" s="236">
        <v>7.1</v>
      </c>
      <c r="AP61" s="237">
        <v>185941</v>
      </c>
      <c r="AQ61" s="238">
        <v>5.0999999999999996</v>
      </c>
      <c r="AR61" s="224">
        <v>2</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471</v>
      </c>
      <c r="AM62" s="227">
        <v>970003</v>
      </c>
      <c r="AN62" s="228">
        <v>183094</v>
      </c>
      <c r="AO62" s="229">
        <v>19.3</v>
      </c>
      <c r="AP62" s="230">
        <v>87334</v>
      </c>
      <c r="AQ62" s="231">
        <v>6.1</v>
      </c>
      <c r="AR62" s="232">
        <v>13.2</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WgX4GYXq1FglQ//lc6ojJEZmemk5IDmb35GYZExhvo4m589K5D41ZXQiijGPO60sH5XaYDzJrOo+jzMz2oMibA==" saltValue="z+CCF2A45KPP3/Ch/aTh/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 zoomScaleNormal="100" zoomScaleSheetLayoutView="55" workbookViewId="0">
      <selection activeCell="AY15" sqref="AY15:BM15"/>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E3jiz0txYYPDU1F6W33DshhGkw899rnRCr7xpXik1XBC9Dm3fvkGOybWT1K0UiEDO9iNkDwlS4jrrVES+t1iJw==" saltValue="GpBMajYHKdWPxDajWv7i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election activeCell="AY15" sqref="AY15:BM15"/>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h7niiiRC5DKYTMG97KtkEocwgSjXYOUpoC17GXywOJENmfWvoxxwdrEiFi2NrNcfNsvJciLwbvUvYj1vseET2Q==" saltValue="jZX9mlzC1nPJGvhlN4F2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34" zoomScaleSheetLayoutView="100" workbookViewId="0">
      <selection activeCell="AY15" sqref="AY15:BM15"/>
    </sheetView>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477</v>
      </c>
    </row>
    <row r="46" spans="2:10" ht="29.25" customHeight="1" thickBot="1" x14ac:dyDescent="0.25">
      <c r="B46" s="244" t="s">
        <v>26</v>
      </c>
      <c r="C46" s="245"/>
      <c r="D46" s="245"/>
      <c r="E46" s="246" t="s">
        <v>478</v>
      </c>
      <c r="F46" s="247" t="s">
        <v>4</v>
      </c>
      <c r="G46" s="248" t="s">
        <v>5</v>
      </c>
      <c r="H46" s="248" t="s">
        <v>6</v>
      </c>
      <c r="I46" s="248" t="s">
        <v>7</v>
      </c>
      <c r="J46" s="249" t="s">
        <v>8</v>
      </c>
    </row>
    <row r="47" spans="2:10" ht="57.75" customHeight="1" x14ac:dyDescent="0.15">
      <c r="B47" s="250"/>
      <c r="C47" s="1196" t="s">
        <v>479</v>
      </c>
      <c r="D47" s="1196"/>
      <c r="E47" s="1197"/>
      <c r="F47" s="251">
        <v>23.53</v>
      </c>
      <c r="G47" s="252">
        <v>22.97</v>
      </c>
      <c r="H47" s="252">
        <v>23.18</v>
      </c>
      <c r="I47" s="252">
        <v>27.15</v>
      </c>
      <c r="J47" s="253">
        <v>25.41</v>
      </c>
    </row>
    <row r="48" spans="2:10" ht="57.75" customHeight="1" x14ac:dyDescent="0.15">
      <c r="B48" s="254"/>
      <c r="C48" s="1198" t="s">
        <v>480</v>
      </c>
      <c r="D48" s="1198"/>
      <c r="E48" s="1199"/>
      <c r="F48" s="255">
        <v>5.83</v>
      </c>
      <c r="G48" s="256">
        <v>7.08</v>
      </c>
      <c r="H48" s="256">
        <v>8.19</v>
      </c>
      <c r="I48" s="256">
        <v>5.87</v>
      </c>
      <c r="J48" s="257">
        <v>6.15</v>
      </c>
    </row>
    <row r="49" spans="2:10" ht="57.75" customHeight="1" thickBot="1" x14ac:dyDescent="0.2">
      <c r="B49" s="258"/>
      <c r="C49" s="1200" t="s">
        <v>481</v>
      </c>
      <c r="D49" s="1200"/>
      <c r="E49" s="1201"/>
      <c r="F49" s="259" t="s">
        <v>482</v>
      </c>
      <c r="G49" s="260">
        <v>0.42</v>
      </c>
      <c r="H49" s="260">
        <v>1.05</v>
      </c>
      <c r="I49" s="260">
        <v>1.61</v>
      </c>
      <c r="J49" s="261">
        <v>0.66</v>
      </c>
    </row>
    <row r="50" spans="2:10" ht="13.5" customHeight="1" x14ac:dyDescent="0.15"/>
  </sheetData>
  <sheetProtection algorithmName="SHA-512" hashValue="zcVWm4QyA+ZNEjfqriD2gV4V1ZUMIho0AmMYysLQLVCnxbEEilrGrEp1VsO7JYwKT8hjGQgmWeOwgJpeVbBq5g==" saltValue="LZhPG5+y1gkWLXJrbw93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8" zoomScaleSheetLayoutView="100" workbookViewId="0">
      <selection activeCell="AY15" sqref="AY15:BM15"/>
    </sheetView>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477</v>
      </c>
      <c r="K32" s="262"/>
      <c r="L32" s="262"/>
      <c r="M32" s="262"/>
      <c r="N32" s="262"/>
      <c r="O32" s="262"/>
      <c r="P32" s="262"/>
    </row>
    <row r="33" spans="1:16" ht="39" customHeight="1" thickBot="1" x14ac:dyDescent="0.25">
      <c r="A33" s="262"/>
      <c r="B33" s="265" t="s">
        <v>483</v>
      </c>
      <c r="C33" s="266"/>
      <c r="D33" s="266"/>
      <c r="E33" s="267" t="s">
        <v>478</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484</v>
      </c>
      <c r="D34" s="1208"/>
      <c r="E34" s="1209"/>
      <c r="F34" s="272">
        <v>5.82</v>
      </c>
      <c r="G34" s="273">
        <v>7.07</v>
      </c>
      <c r="H34" s="273">
        <v>8.18</v>
      </c>
      <c r="I34" s="273">
        <v>5.86</v>
      </c>
      <c r="J34" s="274">
        <v>6.15</v>
      </c>
      <c r="K34" s="262"/>
      <c r="L34" s="262"/>
      <c r="M34" s="262"/>
      <c r="N34" s="262"/>
      <c r="O34" s="262"/>
      <c r="P34" s="262"/>
    </row>
    <row r="35" spans="1:16" ht="39" customHeight="1" x14ac:dyDescent="0.15">
      <c r="A35" s="262"/>
      <c r="B35" s="275"/>
      <c r="C35" s="1202" t="s">
        <v>485</v>
      </c>
      <c r="D35" s="1203"/>
      <c r="E35" s="1204"/>
      <c r="F35" s="276">
        <v>4.4000000000000004</v>
      </c>
      <c r="G35" s="277">
        <v>4</v>
      </c>
      <c r="H35" s="277">
        <v>4.2</v>
      </c>
      <c r="I35" s="277">
        <v>4.7</v>
      </c>
      <c r="J35" s="278">
        <v>5.58</v>
      </c>
      <c r="K35" s="262"/>
      <c r="L35" s="262"/>
      <c r="M35" s="262"/>
      <c r="N35" s="262"/>
      <c r="O35" s="262"/>
      <c r="P35" s="262"/>
    </row>
    <row r="36" spans="1:16" ht="39" customHeight="1" x14ac:dyDescent="0.15">
      <c r="A36" s="262"/>
      <c r="B36" s="275"/>
      <c r="C36" s="1202" t="s">
        <v>486</v>
      </c>
      <c r="D36" s="1203"/>
      <c r="E36" s="1204"/>
      <c r="F36" s="276">
        <v>0</v>
      </c>
      <c r="G36" s="277">
        <v>0.69</v>
      </c>
      <c r="H36" s="277">
        <v>0.08</v>
      </c>
      <c r="I36" s="277">
        <v>0.24</v>
      </c>
      <c r="J36" s="278">
        <v>0.94</v>
      </c>
      <c r="K36" s="262"/>
      <c r="L36" s="262"/>
      <c r="M36" s="262"/>
      <c r="N36" s="262"/>
      <c r="O36" s="262"/>
      <c r="P36" s="262"/>
    </row>
    <row r="37" spans="1:16" ht="39" customHeight="1" x14ac:dyDescent="0.15">
      <c r="A37" s="262"/>
      <c r="B37" s="275"/>
      <c r="C37" s="1202" t="s">
        <v>487</v>
      </c>
      <c r="D37" s="1203"/>
      <c r="E37" s="1204"/>
      <c r="F37" s="276">
        <v>0.21</v>
      </c>
      <c r="G37" s="277">
        <v>0.44</v>
      </c>
      <c r="H37" s="277">
        <v>0.3</v>
      </c>
      <c r="I37" s="277">
        <v>0</v>
      </c>
      <c r="J37" s="278">
        <v>0.25</v>
      </c>
      <c r="K37" s="262"/>
      <c r="L37" s="262"/>
      <c r="M37" s="262"/>
      <c r="N37" s="262"/>
      <c r="O37" s="262"/>
      <c r="P37" s="262"/>
    </row>
    <row r="38" spans="1:16" ht="39" customHeight="1" x14ac:dyDescent="0.15">
      <c r="A38" s="262"/>
      <c r="B38" s="275"/>
      <c r="C38" s="1202" t="s">
        <v>488</v>
      </c>
      <c r="D38" s="1203"/>
      <c r="E38" s="1204"/>
      <c r="F38" s="276">
        <v>0.65</v>
      </c>
      <c r="G38" s="277">
        <v>0.36</v>
      </c>
      <c r="H38" s="277">
        <v>0.18</v>
      </c>
      <c r="I38" s="277">
        <v>0.15</v>
      </c>
      <c r="J38" s="278">
        <v>0.14000000000000001</v>
      </c>
      <c r="K38" s="262"/>
      <c r="L38" s="262"/>
      <c r="M38" s="262"/>
      <c r="N38" s="262"/>
      <c r="O38" s="262"/>
      <c r="P38" s="262"/>
    </row>
    <row r="39" spans="1:16" ht="39" customHeight="1" x14ac:dyDescent="0.15">
      <c r="A39" s="262"/>
      <c r="B39" s="275"/>
      <c r="C39" s="1202" t="s">
        <v>489</v>
      </c>
      <c r="D39" s="1203"/>
      <c r="E39" s="1204"/>
      <c r="F39" s="276">
        <v>0</v>
      </c>
      <c r="G39" s="277">
        <v>0</v>
      </c>
      <c r="H39" s="277">
        <v>0</v>
      </c>
      <c r="I39" s="277">
        <v>0</v>
      </c>
      <c r="J39" s="278">
        <v>0.01</v>
      </c>
      <c r="K39" s="262"/>
      <c r="L39" s="262"/>
      <c r="M39" s="262"/>
      <c r="N39" s="262"/>
      <c r="O39" s="262"/>
      <c r="P39" s="262"/>
    </row>
    <row r="40" spans="1:16" ht="39" customHeight="1" x14ac:dyDescent="0.15">
      <c r="A40" s="262"/>
      <c r="B40" s="275"/>
      <c r="C40" s="1202" t="s">
        <v>490</v>
      </c>
      <c r="D40" s="1203"/>
      <c r="E40" s="1204"/>
      <c r="F40" s="276">
        <v>0</v>
      </c>
      <c r="G40" s="277">
        <v>0</v>
      </c>
      <c r="H40" s="277">
        <v>0</v>
      </c>
      <c r="I40" s="277">
        <v>0</v>
      </c>
      <c r="J40" s="278">
        <v>0</v>
      </c>
      <c r="K40" s="262"/>
      <c r="L40" s="262"/>
      <c r="M40" s="262"/>
      <c r="N40" s="262"/>
      <c r="O40" s="262"/>
      <c r="P40" s="262"/>
    </row>
    <row r="41" spans="1:16" ht="39" customHeight="1" x14ac:dyDescent="0.15">
      <c r="A41" s="262"/>
      <c r="B41" s="275"/>
      <c r="C41" s="1202" t="s">
        <v>491</v>
      </c>
      <c r="D41" s="1203"/>
      <c r="E41" s="1204"/>
      <c r="F41" s="276">
        <v>0</v>
      </c>
      <c r="G41" s="277">
        <v>0</v>
      </c>
      <c r="H41" s="277">
        <v>0</v>
      </c>
      <c r="I41" s="277">
        <v>0</v>
      </c>
      <c r="J41" s="278">
        <v>0</v>
      </c>
      <c r="K41" s="262"/>
      <c r="L41" s="262"/>
      <c r="M41" s="262"/>
      <c r="N41" s="262"/>
      <c r="O41" s="262"/>
      <c r="P41" s="262"/>
    </row>
    <row r="42" spans="1:16" ht="39" customHeight="1" x14ac:dyDescent="0.15">
      <c r="A42" s="262"/>
      <c r="B42" s="279"/>
      <c r="C42" s="1202" t="s">
        <v>492</v>
      </c>
      <c r="D42" s="1203"/>
      <c r="E42" s="1204"/>
      <c r="F42" s="276" t="s">
        <v>338</v>
      </c>
      <c r="G42" s="277" t="s">
        <v>338</v>
      </c>
      <c r="H42" s="277" t="s">
        <v>338</v>
      </c>
      <c r="I42" s="277" t="s">
        <v>338</v>
      </c>
      <c r="J42" s="278" t="s">
        <v>338</v>
      </c>
      <c r="K42" s="262"/>
      <c r="L42" s="262"/>
      <c r="M42" s="262"/>
      <c r="N42" s="262"/>
      <c r="O42" s="262"/>
      <c r="P42" s="262"/>
    </row>
    <row r="43" spans="1:16" ht="39" customHeight="1" thickBot="1" x14ac:dyDescent="0.2">
      <c r="A43" s="262"/>
      <c r="B43" s="280"/>
      <c r="C43" s="1205" t="s">
        <v>493</v>
      </c>
      <c r="D43" s="1206"/>
      <c r="E43" s="1207"/>
      <c r="F43" s="281">
        <v>0</v>
      </c>
      <c r="G43" s="282">
        <v>0</v>
      </c>
      <c r="H43" s="282">
        <v>0</v>
      </c>
      <c r="I43" s="282">
        <v>0</v>
      </c>
      <c r="J43" s="283">
        <v>0</v>
      </c>
      <c r="K43" s="262"/>
      <c r="L43" s="262"/>
      <c r="M43" s="262"/>
      <c r="N43" s="262"/>
      <c r="O43" s="262"/>
      <c r="P43" s="262"/>
    </row>
    <row r="44" spans="1:16" ht="39" customHeight="1" x14ac:dyDescent="0.15">
      <c r="A44" s="262"/>
      <c r="B44" s="284" t="s">
        <v>494</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Tk3l5UJGu5Wz2gbsz0osSebcyfL7Hb558FwrE9hjYUPuG5AF7ox6M5s832vS78qEkSbDGjuW0Kw4ghUqoLRnTg==" saltValue="XeZjUegfs8oMtqul4rlF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46" zoomScaleSheetLayoutView="55" workbookViewId="0">
      <selection activeCell="AY15" sqref="AY15:BM15"/>
    </sheetView>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495</v>
      </c>
      <c r="P43" s="288"/>
      <c r="Q43" s="288"/>
      <c r="R43" s="288"/>
      <c r="S43" s="288"/>
      <c r="T43" s="288"/>
      <c r="U43" s="288"/>
    </row>
    <row r="44" spans="1:21" ht="30.75" customHeight="1" thickBot="1" x14ac:dyDescent="0.2">
      <c r="A44" s="288"/>
      <c r="B44" s="291" t="s">
        <v>496</v>
      </c>
      <c r="C44" s="292"/>
      <c r="D44" s="292"/>
      <c r="E44" s="293"/>
      <c r="F44" s="293"/>
      <c r="G44" s="293"/>
      <c r="H44" s="293"/>
      <c r="I44" s="293"/>
      <c r="J44" s="294" t="s">
        <v>478</v>
      </c>
      <c r="K44" s="295" t="s">
        <v>4</v>
      </c>
      <c r="L44" s="296" t="s">
        <v>5</v>
      </c>
      <c r="M44" s="296" t="s">
        <v>6</v>
      </c>
      <c r="N44" s="296" t="s">
        <v>7</v>
      </c>
      <c r="O44" s="297" t="s">
        <v>8</v>
      </c>
      <c r="P44" s="288"/>
      <c r="Q44" s="288"/>
      <c r="R44" s="288"/>
      <c r="S44" s="288"/>
      <c r="T44" s="288"/>
      <c r="U44" s="288"/>
    </row>
    <row r="45" spans="1:21" ht="30.75" customHeight="1" x14ac:dyDescent="0.15">
      <c r="A45" s="288"/>
      <c r="B45" s="1228" t="s">
        <v>497</v>
      </c>
      <c r="C45" s="1229"/>
      <c r="D45" s="298"/>
      <c r="E45" s="1234" t="s">
        <v>498</v>
      </c>
      <c r="F45" s="1234"/>
      <c r="G45" s="1234"/>
      <c r="H45" s="1234"/>
      <c r="I45" s="1234"/>
      <c r="J45" s="1235"/>
      <c r="K45" s="299">
        <v>659</v>
      </c>
      <c r="L45" s="300">
        <v>672</v>
      </c>
      <c r="M45" s="300">
        <v>690</v>
      </c>
      <c r="N45" s="300">
        <v>709</v>
      </c>
      <c r="O45" s="301">
        <v>789</v>
      </c>
      <c r="P45" s="288"/>
      <c r="Q45" s="288"/>
      <c r="R45" s="288"/>
      <c r="S45" s="288"/>
      <c r="T45" s="288"/>
      <c r="U45" s="288"/>
    </row>
    <row r="46" spans="1:21" ht="30.75" customHeight="1" x14ac:dyDescent="0.15">
      <c r="A46" s="288"/>
      <c r="B46" s="1230"/>
      <c r="C46" s="1231"/>
      <c r="D46" s="302"/>
      <c r="E46" s="1212" t="s">
        <v>499</v>
      </c>
      <c r="F46" s="1212"/>
      <c r="G46" s="1212"/>
      <c r="H46" s="1212"/>
      <c r="I46" s="1212"/>
      <c r="J46" s="1213"/>
      <c r="K46" s="303" t="s">
        <v>338</v>
      </c>
      <c r="L46" s="304" t="s">
        <v>338</v>
      </c>
      <c r="M46" s="304" t="s">
        <v>338</v>
      </c>
      <c r="N46" s="304" t="s">
        <v>338</v>
      </c>
      <c r="O46" s="305" t="s">
        <v>338</v>
      </c>
      <c r="P46" s="288"/>
      <c r="Q46" s="288"/>
      <c r="R46" s="288"/>
      <c r="S46" s="288"/>
      <c r="T46" s="288"/>
      <c r="U46" s="288"/>
    </row>
    <row r="47" spans="1:21" ht="30.75" customHeight="1" x14ac:dyDescent="0.15">
      <c r="A47" s="288"/>
      <c r="B47" s="1230"/>
      <c r="C47" s="1231"/>
      <c r="D47" s="302"/>
      <c r="E47" s="1212" t="s">
        <v>500</v>
      </c>
      <c r="F47" s="1212"/>
      <c r="G47" s="1212"/>
      <c r="H47" s="1212"/>
      <c r="I47" s="1212"/>
      <c r="J47" s="1213"/>
      <c r="K47" s="303" t="s">
        <v>338</v>
      </c>
      <c r="L47" s="304" t="s">
        <v>338</v>
      </c>
      <c r="M47" s="304" t="s">
        <v>338</v>
      </c>
      <c r="N47" s="304" t="s">
        <v>338</v>
      </c>
      <c r="O47" s="305" t="s">
        <v>338</v>
      </c>
      <c r="P47" s="288"/>
      <c r="Q47" s="288"/>
      <c r="R47" s="288"/>
      <c r="S47" s="288"/>
      <c r="T47" s="288"/>
      <c r="U47" s="288"/>
    </row>
    <row r="48" spans="1:21" ht="30.75" customHeight="1" x14ac:dyDescent="0.15">
      <c r="A48" s="288"/>
      <c r="B48" s="1230"/>
      <c r="C48" s="1231"/>
      <c r="D48" s="302"/>
      <c r="E48" s="1212" t="s">
        <v>501</v>
      </c>
      <c r="F48" s="1212"/>
      <c r="G48" s="1212"/>
      <c r="H48" s="1212"/>
      <c r="I48" s="1212"/>
      <c r="J48" s="1213"/>
      <c r="K48" s="303">
        <v>182</v>
      </c>
      <c r="L48" s="304">
        <v>172</v>
      </c>
      <c r="M48" s="304">
        <v>153</v>
      </c>
      <c r="N48" s="304">
        <v>142</v>
      </c>
      <c r="O48" s="305">
        <v>134</v>
      </c>
      <c r="P48" s="288"/>
      <c r="Q48" s="288"/>
      <c r="R48" s="288"/>
      <c r="S48" s="288"/>
      <c r="T48" s="288"/>
      <c r="U48" s="288"/>
    </row>
    <row r="49" spans="1:21" ht="30.75" customHeight="1" x14ac:dyDescent="0.15">
      <c r="A49" s="288"/>
      <c r="B49" s="1230"/>
      <c r="C49" s="1231"/>
      <c r="D49" s="302"/>
      <c r="E49" s="1212" t="s">
        <v>502</v>
      </c>
      <c r="F49" s="1212"/>
      <c r="G49" s="1212"/>
      <c r="H49" s="1212"/>
      <c r="I49" s="1212"/>
      <c r="J49" s="1213"/>
      <c r="K49" s="303">
        <v>104</v>
      </c>
      <c r="L49" s="304">
        <v>105</v>
      </c>
      <c r="M49" s="304">
        <v>113</v>
      </c>
      <c r="N49" s="304">
        <v>96</v>
      </c>
      <c r="O49" s="305">
        <v>81</v>
      </c>
      <c r="P49" s="288"/>
      <c r="Q49" s="288"/>
      <c r="R49" s="288"/>
      <c r="S49" s="288"/>
      <c r="T49" s="288"/>
      <c r="U49" s="288"/>
    </row>
    <row r="50" spans="1:21" ht="30.75" customHeight="1" x14ac:dyDescent="0.15">
      <c r="A50" s="288"/>
      <c r="B50" s="1230"/>
      <c r="C50" s="1231"/>
      <c r="D50" s="302"/>
      <c r="E50" s="1212" t="s">
        <v>503</v>
      </c>
      <c r="F50" s="1212"/>
      <c r="G50" s="1212"/>
      <c r="H50" s="1212"/>
      <c r="I50" s="1212"/>
      <c r="J50" s="1213"/>
      <c r="K50" s="303">
        <v>3</v>
      </c>
      <c r="L50" s="304">
        <v>3</v>
      </c>
      <c r="M50" s="304">
        <v>1</v>
      </c>
      <c r="N50" s="304" t="s">
        <v>338</v>
      </c>
      <c r="O50" s="305" t="s">
        <v>338</v>
      </c>
      <c r="P50" s="288"/>
      <c r="Q50" s="288"/>
      <c r="R50" s="288"/>
      <c r="S50" s="288"/>
      <c r="T50" s="288"/>
      <c r="U50" s="288"/>
    </row>
    <row r="51" spans="1:21" ht="30.75" customHeight="1" x14ac:dyDescent="0.15">
      <c r="A51" s="288"/>
      <c r="B51" s="1232"/>
      <c r="C51" s="1233"/>
      <c r="D51" s="306"/>
      <c r="E51" s="1212" t="s">
        <v>504</v>
      </c>
      <c r="F51" s="1212"/>
      <c r="G51" s="1212"/>
      <c r="H51" s="1212"/>
      <c r="I51" s="1212"/>
      <c r="J51" s="1213"/>
      <c r="K51" s="303">
        <v>0</v>
      </c>
      <c r="L51" s="304">
        <v>0</v>
      </c>
      <c r="M51" s="304">
        <v>0</v>
      </c>
      <c r="N51" s="304">
        <v>0</v>
      </c>
      <c r="O51" s="305">
        <v>0</v>
      </c>
      <c r="P51" s="288"/>
      <c r="Q51" s="288"/>
      <c r="R51" s="288"/>
      <c r="S51" s="288"/>
      <c r="T51" s="288"/>
      <c r="U51" s="288"/>
    </row>
    <row r="52" spans="1:21" ht="30.75" customHeight="1" x14ac:dyDescent="0.15">
      <c r="A52" s="288"/>
      <c r="B52" s="1210" t="s">
        <v>505</v>
      </c>
      <c r="C52" s="1211"/>
      <c r="D52" s="306"/>
      <c r="E52" s="1212" t="s">
        <v>506</v>
      </c>
      <c r="F52" s="1212"/>
      <c r="G52" s="1212"/>
      <c r="H52" s="1212"/>
      <c r="I52" s="1212"/>
      <c r="J52" s="1213"/>
      <c r="K52" s="303">
        <v>698</v>
      </c>
      <c r="L52" s="304">
        <v>694</v>
      </c>
      <c r="M52" s="304">
        <v>697</v>
      </c>
      <c r="N52" s="304">
        <v>649</v>
      </c>
      <c r="O52" s="305">
        <v>723</v>
      </c>
      <c r="P52" s="288"/>
      <c r="Q52" s="288"/>
      <c r="R52" s="288"/>
      <c r="S52" s="288"/>
      <c r="T52" s="288"/>
      <c r="U52" s="288"/>
    </row>
    <row r="53" spans="1:21" ht="30.75" customHeight="1" thickBot="1" x14ac:dyDescent="0.2">
      <c r="A53" s="288"/>
      <c r="B53" s="1214" t="s">
        <v>507</v>
      </c>
      <c r="C53" s="1215"/>
      <c r="D53" s="307"/>
      <c r="E53" s="1216" t="s">
        <v>508</v>
      </c>
      <c r="F53" s="1216"/>
      <c r="G53" s="1216"/>
      <c r="H53" s="1216"/>
      <c r="I53" s="1216"/>
      <c r="J53" s="1217"/>
      <c r="K53" s="308">
        <v>250</v>
      </c>
      <c r="L53" s="309">
        <v>258</v>
      </c>
      <c r="M53" s="309">
        <v>260</v>
      </c>
      <c r="N53" s="309">
        <v>298</v>
      </c>
      <c r="O53" s="310">
        <v>281</v>
      </c>
      <c r="P53" s="288"/>
      <c r="Q53" s="288"/>
      <c r="R53" s="288"/>
      <c r="S53" s="288"/>
      <c r="T53" s="288"/>
      <c r="U53" s="288"/>
    </row>
    <row r="54" spans="1:21" ht="24" customHeight="1" x14ac:dyDescent="0.15">
      <c r="A54" s="288"/>
      <c r="B54" s="311" t="s">
        <v>509</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510</v>
      </c>
      <c r="C55" s="313"/>
      <c r="D55" s="313"/>
      <c r="E55" s="313"/>
      <c r="F55" s="313"/>
      <c r="G55" s="313"/>
      <c r="H55" s="313"/>
      <c r="I55" s="313"/>
      <c r="J55" s="313"/>
      <c r="K55" s="314"/>
      <c r="L55" s="314"/>
      <c r="M55" s="314"/>
      <c r="N55" s="314"/>
      <c r="O55" s="315" t="s">
        <v>511</v>
      </c>
      <c r="P55" s="288"/>
      <c r="Q55" s="288"/>
      <c r="R55" s="288"/>
      <c r="S55" s="288"/>
      <c r="T55" s="288"/>
      <c r="U55" s="288"/>
    </row>
    <row r="56" spans="1:21" ht="31.5" customHeight="1" thickBot="1" x14ac:dyDescent="0.2">
      <c r="A56" s="288"/>
      <c r="B56" s="316"/>
      <c r="C56" s="317"/>
      <c r="D56" s="317"/>
      <c r="E56" s="318"/>
      <c r="F56" s="318"/>
      <c r="G56" s="318"/>
      <c r="H56" s="318"/>
      <c r="I56" s="318"/>
      <c r="J56" s="319" t="s">
        <v>478</v>
      </c>
      <c r="K56" s="320" t="s">
        <v>512</v>
      </c>
      <c r="L56" s="321" t="s">
        <v>513</v>
      </c>
      <c r="M56" s="321" t="s">
        <v>514</v>
      </c>
      <c r="N56" s="321" t="s">
        <v>515</v>
      </c>
      <c r="O56" s="322" t="s">
        <v>516</v>
      </c>
      <c r="P56" s="288"/>
      <c r="Q56" s="288"/>
      <c r="R56" s="288"/>
      <c r="S56" s="288"/>
      <c r="T56" s="288"/>
      <c r="U56" s="288"/>
    </row>
    <row r="57" spans="1:21" ht="31.5" customHeight="1" x14ac:dyDescent="0.15">
      <c r="B57" s="1218" t="s">
        <v>517</v>
      </c>
      <c r="C57" s="1219"/>
      <c r="D57" s="1222" t="s">
        <v>518</v>
      </c>
      <c r="E57" s="1223"/>
      <c r="F57" s="1223"/>
      <c r="G57" s="1223"/>
      <c r="H57" s="1223"/>
      <c r="I57" s="1223"/>
      <c r="J57" s="1224"/>
      <c r="K57" s="323"/>
      <c r="L57" s="324"/>
      <c r="M57" s="324"/>
      <c r="N57" s="324"/>
      <c r="O57" s="325"/>
    </row>
    <row r="58" spans="1:21" ht="31.5" customHeight="1" thickBot="1" x14ac:dyDescent="0.2">
      <c r="B58" s="1220"/>
      <c r="C58" s="1221"/>
      <c r="D58" s="1225" t="s">
        <v>519</v>
      </c>
      <c r="E58" s="1226"/>
      <c r="F58" s="1226"/>
      <c r="G58" s="1226"/>
      <c r="H58" s="1226"/>
      <c r="I58" s="1226"/>
      <c r="J58" s="1227"/>
      <c r="K58" s="326"/>
      <c r="L58" s="327"/>
      <c r="M58" s="327"/>
      <c r="N58" s="327"/>
      <c r="O58" s="328"/>
    </row>
    <row r="59" spans="1:21" ht="24" customHeight="1" x14ac:dyDescent="0.15">
      <c r="B59" s="329"/>
      <c r="C59" s="329"/>
      <c r="D59" s="330" t="s">
        <v>520</v>
      </c>
      <c r="E59" s="331"/>
      <c r="F59" s="331"/>
      <c r="G59" s="331"/>
      <c r="H59" s="331"/>
      <c r="I59" s="331"/>
      <c r="J59" s="331"/>
      <c r="K59" s="331"/>
      <c r="L59" s="331"/>
      <c r="M59" s="331"/>
      <c r="N59" s="331"/>
      <c r="O59" s="331"/>
    </row>
    <row r="60" spans="1:21" ht="24" customHeight="1" x14ac:dyDescent="0.15">
      <c r="B60" s="332"/>
      <c r="C60" s="332"/>
      <c r="D60" s="330" t="s">
        <v>521</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Sa4njr8tQbYEEbJPw0zdROXYVFJoluh5SgUtz+wWqtbBbatfLR0VHAQQy2WIJevNtZwbdcnXZbNprSS+RQecwg==" saltValue="x+T2THMltxXrtuJlr4wD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40" zoomScaleSheetLayoutView="100" workbookViewId="0">
      <selection activeCell="AY15" sqref="AY15:BM15"/>
    </sheetView>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495</v>
      </c>
    </row>
    <row r="40" spans="2:13" ht="27.75" customHeight="1" thickBot="1" x14ac:dyDescent="0.2">
      <c r="B40" s="335" t="s">
        <v>496</v>
      </c>
      <c r="C40" s="336"/>
      <c r="D40" s="336"/>
      <c r="E40" s="337"/>
      <c r="F40" s="337"/>
      <c r="G40" s="337"/>
      <c r="H40" s="338" t="s">
        <v>478</v>
      </c>
      <c r="I40" s="339" t="s">
        <v>4</v>
      </c>
      <c r="J40" s="340" t="s">
        <v>5</v>
      </c>
      <c r="K40" s="340" t="s">
        <v>6</v>
      </c>
      <c r="L40" s="340" t="s">
        <v>7</v>
      </c>
      <c r="M40" s="341" t="s">
        <v>8</v>
      </c>
    </row>
    <row r="41" spans="2:13" ht="27.75" customHeight="1" x14ac:dyDescent="0.15">
      <c r="B41" s="1248" t="s">
        <v>522</v>
      </c>
      <c r="C41" s="1249"/>
      <c r="D41" s="342"/>
      <c r="E41" s="1250" t="s">
        <v>523</v>
      </c>
      <c r="F41" s="1250"/>
      <c r="G41" s="1250"/>
      <c r="H41" s="1251"/>
      <c r="I41" s="343">
        <v>7318</v>
      </c>
      <c r="J41" s="344">
        <v>7246</v>
      </c>
      <c r="K41" s="344">
        <v>7283</v>
      </c>
      <c r="L41" s="344">
        <v>7599</v>
      </c>
      <c r="M41" s="345">
        <v>7458</v>
      </c>
    </row>
    <row r="42" spans="2:13" ht="27.75" customHeight="1" x14ac:dyDescent="0.15">
      <c r="B42" s="1238"/>
      <c r="C42" s="1239"/>
      <c r="D42" s="346"/>
      <c r="E42" s="1242" t="s">
        <v>524</v>
      </c>
      <c r="F42" s="1242"/>
      <c r="G42" s="1242"/>
      <c r="H42" s="1243"/>
      <c r="I42" s="347">
        <v>4</v>
      </c>
      <c r="J42" s="348">
        <v>1</v>
      </c>
      <c r="K42" s="348" t="s">
        <v>338</v>
      </c>
      <c r="L42" s="348" t="s">
        <v>338</v>
      </c>
      <c r="M42" s="349" t="s">
        <v>338</v>
      </c>
    </row>
    <row r="43" spans="2:13" ht="27.75" customHeight="1" x14ac:dyDescent="0.15">
      <c r="B43" s="1238"/>
      <c r="C43" s="1239"/>
      <c r="D43" s="346"/>
      <c r="E43" s="1242" t="s">
        <v>525</v>
      </c>
      <c r="F43" s="1242"/>
      <c r="G43" s="1242"/>
      <c r="H43" s="1243"/>
      <c r="I43" s="347">
        <v>1255</v>
      </c>
      <c r="J43" s="348">
        <v>1106</v>
      </c>
      <c r="K43" s="348">
        <v>1002</v>
      </c>
      <c r="L43" s="348">
        <v>963</v>
      </c>
      <c r="M43" s="349">
        <v>945</v>
      </c>
    </row>
    <row r="44" spans="2:13" ht="27.75" customHeight="1" x14ac:dyDescent="0.15">
      <c r="B44" s="1238"/>
      <c r="C44" s="1239"/>
      <c r="D44" s="346"/>
      <c r="E44" s="1242" t="s">
        <v>526</v>
      </c>
      <c r="F44" s="1242"/>
      <c r="G44" s="1242"/>
      <c r="H44" s="1243"/>
      <c r="I44" s="347">
        <v>639</v>
      </c>
      <c r="J44" s="348">
        <v>497</v>
      </c>
      <c r="K44" s="348">
        <v>395</v>
      </c>
      <c r="L44" s="348">
        <v>352</v>
      </c>
      <c r="M44" s="349">
        <v>271</v>
      </c>
    </row>
    <row r="45" spans="2:13" ht="27.75" customHeight="1" x14ac:dyDescent="0.15">
      <c r="B45" s="1238"/>
      <c r="C45" s="1239"/>
      <c r="D45" s="346"/>
      <c r="E45" s="1242" t="s">
        <v>527</v>
      </c>
      <c r="F45" s="1242"/>
      <c r="G45" s="1242"/>
      <c r="H45" s="1243"/>
      <c r="I45" s="347">
        <v>626</v>
      </c>
      <c r="J45" s="348">
        <v>697</v>
      </c>
      <c r="K45" s="348">
        <v>697</v>
      </c>
      <c r="L45" s="348">
        <v>711</v>
      </c>
      <c r="M45" s="349">
        <v>659</v>
      </c>
    </row>
    <row r="46" spans="2:13" ht="27.75" customHeight="1" x14ac:dyDescent="0.15">
      <c r="B46" s="1238"/>
      <c r="C46" s="1239"/>
      <c r="D46" s="350"/>
      <c r="E46" s="1242" t="s">
        <v>528</v>
      </c>
      <c r="F46" s="1242"/>
      <c r="G46" s="1242"/>
      <c r="H46" s="1243"/>
      <c r="I46" s="347" t="s">
        <v>338</v>
      </c>
      <c r="J46" s="348" t="s">
        <v>338</v>
      </c>
      <c r="K46" s="348" t="s">
        <v>338</v>
      </c>
      <c r="L46" s="348" t="s">
        <v>338</v>
      </c>
      <c r="M46" s="349" t="s">
        <v>338</v>
      </c>
    </row>
    <row r="47" spans="2:13" ht="27.75" customHeight="1" x14ac:dyDescent="0.15">
      <c r="B47" s="1238"/>
      <c r="C47" s="1239"/>
      <c r="D47" s="351"/>
      <c r="E47" s="1252" t="s">
        <v>529</v>
      </c>
      <c r="F47" s="1253"/>
      <c r="G47" s="1253"/>
      <c r="H47" s="1254"/>
      <c r="I47" s="347" t="s">
        <v>338</v>
      </c>
      <c r="J47" s="348" t="s">
        <v>338</v>
      </c>
      <c r="K47" s="348" t="s">
        <v>338</v>
      </c>
      <c r="L47" s="348" t="s">
        <v>338</v>
      </c>
      <c r="M47" s="349" t="s">
        <v>338</v>
      </c>
    </row>
    <row r="48" spans="2:13" ht="27.75" customHeight="1" x14ac:dyDescent="0.15">
      <c r="B48" s="1238"/>
      <c r="C48" s="1239"/>
      <c r="D48" s="346"/>
      <c r="E48" s="1242" t="s">
        <v>530</v>
      </c>
      <c r="F48" s="1242"/>
      <c r="G48" s="1242"/>
      <c r="H48" s="1243"/>
      <c r="I48" s="347" t="s">
        <v>338</v>
      </c>
      <c r="J48" s="348" t="s">
        <v>338</v>
      </c>
      <c r="K48" s="348" t="s">
        <v>338</v>
      </c>
      <c r="L48" s="348" t="s">
        <v>338</v>
      </c>
      <c r="M48" s="349" t="s">
        <v>338</v>
      </c>
    </row>
    <row r="49" spans="2:13" ht="27.75" customHeight="1" x14ac:dyDescent="0.15">
      <c r="B49" s="1240"/>
      <c r="C49" s="1241"/>
      <c r="D49" s="346"/>
      <c r="E49" s="1242" t="s">
        <v>531</v>
      </c>
      <c r="F49" s="1242"/>
      <c r="G49" s="1242"/>
      <c r="H49" s="1243"/>
      <c r="I49" s="347" t="s">
        <v>338</v>
      </c>
      <c r="J49" s="348" t="s">
        <v>338</v>
      </c>
      <c r="K49" s="348" t="s">
        <v>338</v>
      </c>
      <c r="L49" s="348" t="s">
        <v>338</v>
      </c>
      <c r="M49" s="349" t="s">
        <v>338</v>
      </c>
    </row>
    <row r="50" spans="2:13" ht="27.75" customHeight="1" x14ac:dyDescent="0.15">
      <c r="B50" s="1236" t="s">
        <v>532</v>
      </c>
      <c r="C50" s="1237"/>
      <c r="D50" s="352"/>
      <c r="E50" s="1242" t="s">
        <v>533</v>
      </c>
      <c r="F50" s="1242"/>
      <c r="G50" s="1242"/>
      <c r="H50" s="1243"/>
      <c r="I50" s="347">
        <v>5256</v>
      </c>
      <c r="J50" s="348">
        <v>5083</v>
      </c>
      <c r="K50" s="348">
        <v>4940</v>
      </c>
      <c r="L50" s="348">
        <v>4622</v>
      </c>
      <c r="M50" s="349">
        <v>4564</v>
      </c>
    </row>
    <row r="51" spans="2:13" ht="27.75" customHeight="1" x14ac:dyDescent="0.15">
      <c r="B51" s="1238"/>
      <c r="C51" s="1239"/>
      <c r="D51" s="346"/>
      <c r="E51" s="1242" t="s">
        <v>534</v>
      </c>
      <c r="F51" s="1242"/>
      <c r="G51" s="1242"/>
      <c r="H51" s="1243"/>
      <c r="I51" s="347">
        <v>242</v>
      </c>
      <c r="J51" s="348">
        <v>228</v>
      </c>
      <c r="K51" s="348">
        <v>260</v>
      </c>
      <c r="L51" s="348">
        <v>270</v>
      </c>
      <c r="M51" s="349">
        <v>247</v>
      </c>
    </row>
    <row r="52" spans="2:13" ht="27.75" customHeight="1" x14ac:dyDescent="0.15">
      <c r="B52" s="1240"/>
      <c r="C52" s="1241"/>
      <c r="D52" s="346"/>
      <c r="E52" s="1242" t="s">
        <v>535</v>
      </c>
      <c r="F52" s="1242"/>
      <c r="G52" s="1242"/>
      <c r="H52" s="1243"/>
      <c r="I52" s="347">
        <v>6027</v>
      </c>
      <c r="J52" s="348">
        <v>5931</v>
      </c>
      <c r="K52" s="348">
        <v>5929</v>
      </c>
      <c r="L52" s="348">
        <v>6079</v>
      </c>
      <c r="M52" s="349">
        <v>5830</v>
      </c>
    </row>
    <row r="53" spans="2:13" ht="27.75" customHeight="1" thickBot="1" x14ac:dyDescent="0.2">
      <c r="B53" s="1244" t="s">
        <v>507</v>
      </c>
      <c r="C53" s="1245"/>
      <c r="D53" s="353"/>
      <c r="E53" s="1246" t="s">
        <v>536</v>
      </c>
      <c r="F53" s="1246"/>
      <c r="G53" s="1246"/>
      <c r="H53" s="1247"/>
      <c r="I53" s="354">
        <v>-1681</v>
      </c>
      <c r="J53" s="355">
        <v>-1695</v>
      </c>
      <c r="K53" s="355">
        <v>-1751</v>
      </c>
      <c r="L53" s="355">
        <v>-1346</v>
      </c>
      <c r="M53" s="356">
        <v>-1309</v>
      </c>
    </row>
    <row r="54" spans="2:13" ht="27.75" customHeight="1" x14ac:dyDescent="0.15">
      <c r="B54" s="357" t="s">
        <v>537</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2NztJ9dQo8TI6G1o1IsZj4Ut5lfG/BTsWpKnYyhPQ84hNFEUkQy+KnRRd/gsRvYeqlvAHt6JSEmAuHDcZBCaA==" saltValue="aXJmM9gUDeD7SSYpF3+c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Y15" sqref="AY15:BM15"/>
    </sheetView>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538</v>
      </c>
    </row>
    <row r="54" spans="2:8" ht="29.25" customHeight="1" thickBot="1" x14ac:dyDescent="0.25">
      <c r="B54" s="362" t="s">
        <v>26</v>
      </c>
      <c r="C54" s="363"/>
      <c r="D54" s="363"/>
      <c r="E54" s="364" t="s">
        <v>478</v>
      </c>
      <c r="F54" s="365" t="s">
        <v>6</v>
      </c>
      <c r="G54" s="365" t="s">
        <v>7</v>
      </c>
      <c r="H54" s="366" t="s">
        <v>8</v>
      </c>
    </row>
    <row r="55" spans="2:8" ht="52.5" customHeight="1" x14ac:dyDescent="0.15">
      <c r="B55" s="367"/>
      <c r="C55" s="1263" t="s">
        <v>120</v>
      </c>
      <c r="D55" s="1263"/>
      <c r="E55" s="1264"/>
      <c r="F55" s="368">
        <v>882</v>
      </c>
      <c r="G55" s="368">
        <v>1032</v>
      </c>
      <c r="H55" s="369">
        <v>1032</v>
      </c>
    </row>
    <row r="56" spans="2:8" ht="52.5" customHeight="1" x14ac:dyDescent="0.15">
      <c r="B56" s="370"/>
      <c r="C56" s="1265" t="s">
        <v>539</v>
      </c>
      <c r="D56" s="1265"/>
      <c r="E56" s="1266"/>
      <c r="F56" s="371">
        <v>438</v>
      </c>
      <c r="G56" s="371">
        <v>417</v>
      </c>
      <c r="H56" s="372">
        <v>424</v>
      </c>
    </row>
    <row r="57" spans="2:8" ht="53.25" customHeight="1" x14ac:dyDescent="0.15">
      <c r="B57" s="370"/>
      <c r="C57" s="1267" t="s">
        <v>125</v>
      </c>
      <c r="D57" s="1267"/>
      <c r="E57" s="1268"/>
      <c r="F57" s="373">
        <v>3437</v>
      </c>
      <c r="G57" s="373">
        <v>2985</v>
      </c>
      <c r="H57" s="374">
        <v>2923</v>
      </c>
    </row>
    <row r="58" spans="2:8" ht="45.75" customHeight="1" x14ac:dyDescent="0.15">
      <c r="B58" s="375"/>
      <c r="C58" s="1255" t="s">
        <v>540</v>
      </c>
      <c r="D58" s="1256"/>
      <c r="E58" s="1257"/>
      <c r="F58" s="376">
        <v>921</v>
      </c>
      <c r="G58" s="376">
        <v>720</v>
      </c>
      <c r="H58" s="377">
        <v>673</v>
      </c>
    </row>
    <row r="59" spans="2:8" ht="45.75" customHeight="1" x14ac:dyDescent="0.15">
      <c r="B59" s="375"/>
      <c r="C59" s="1255" t="s">
        <v>541</v>
      </c>
      <c r="D59" s="1256"/>
      <c r="E59" s="1257"/>
      <c r="F59" s="376">
        <v>462</v>
      </c>
      <c r="G59" s="376">
        <v>537</v>
      </c>
      <c r="H59" s="377">
        <v>515</v>
      </c>
    </row>
    <row r="60" spans="2:8" ht="45.75" customHeight="1" x14ac:dyDescent="0.15">
      <c r="B60" s="375"/>
      <c r="C60" s="1255" t="s">
        <v>542</v>
      </c>
      <c r="D60" s="1256"/>
      <c r="E60" s="1257"/>
      <c r="F60" s="376">
        <v>438</v>
      </c>
      <c r="G60" s="376">
        <v>330</v>
      </c>
      <c r="H60" s="377">
        <v>358</v>
      </c>
    </row>
    <row r="61" spans="2:8" ht="45.75" customHeight="1" x14ac:dyDescent="0.15">
      <c r="B61" s="375"/>
      <c r="C61" s="1255" t="s">
        <v>543</v>
      </c>
      <c r="D61" s="1256"/>
      <c r="E61" s="1257"/>
      <c r="F61" s="376">
        <v>275</v>
      </c>
      <c r="G61" s="376">
        <v>270</v>
      </c>
      <c r="H61" s="377">
        <v>267</v>
      </c>
    </row>
    <row r="62" spans="2:8" ht="45.75" customHeight="1" thickBot="1" x14ac:dyDescent="0.2">
      <c r="B62" s="378"/>
      <c r="C62" s="1258" t="s">
        <v>544</v>
      </c>
      <c r="D62" s="1259"/>
      <c r="E62" s="1260"/>
      <c r="F62" s="379">
        <v>258</v>
      </c>
      <c r="G62" s="379">
        <v>235</v>
      </c>
      <c r="H62" s="380">
        <v>214</v>
      </c>
    </row>
    <row r="63" spans="2:8" ht="52.5" customHeight="1" thickBot="1" x14ac:dyDescent="0.2">
      <c r="B63" s="381"/>
      <c r="C63" s="1261" t="s">
        <v>545</v>
      </c>
      <c r="D63" s="1261"/>
      <c r="E63" s="1262"/>
      <c r="F63" s="382">
        <v>4757</v>
      </c>
      <c r="G63" s="382">
        <v>4434</v>
      </c>
      <c r="H63" s="383">
        <v>4379</v>
      </c>
    </row>
    <row r="64" spans="2:8" ht="15" customHeight="1" x14ac:dyDescent="0.15"/>
  </sheetData>
  <sheetProtection algorithmName="SHA-512" hashValue="E+dJIb+Hlo4/h/OGSZVWNjhf4SaJW282at6/wi7wfi82ISYGe6nNCBIa7YvhufwUIqPiVQ2kV2MKVr33maAq/g==" saltValue="+ghVfHY4lyurcGTwH5Ek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3" sqref="AN73:BA76"/>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7" t="s">
        <v>17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15">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c r="BQ51" s="1271"/>
      <c r="BR51" s="1271"/>
      <c r="BS51" s="1271"/>
      <c r="BT51" s="1271"/>
      <c r="BU51" s="1271"/>
      <c r="BV51" s="1271"/>
      <c r="BW51" s="1271"/>
      <c r="BX51" s="1271"/>
      <c r="BY51" s="1271"/>
      <c r="BZ51" s="1271"/>
      <c r="CA51" s="1271"/>
      <c r="CB51" s="1271"/>
      <c r="CC51" s="1271"/>
      <c r="CD51" s="1271"/>
      <c r="CE51" s="1271"/>
      <c r="CF51" s="1271"/>
      <c r="CG51" s="1271"/>
      <c r="CH51" s="1271"/>
      <c r="CI51" s="1271"/>
      <c r="CJ51" s="1271"/>
      <c r="CK51" s="1271"/>
      <c r="CL51" s="1271"/>
      <c r="CM51" s="1271"/>
      <c r="CN51" s="1271"/>
      <c r="CO51" s="1271"/>
      <c r="CP51" s="1271"/>
      <c r="CQ51" s="1271"/>
      <c r="CR51" s="1271"/>
      <c r="CS51" s="1271"/>
      <c r="CT51" s="1271"/>
      <c r="CU51" s="1271"/>
      <c r="CV51" s="1271"/>
      <c r="CW51" s="1271"/>
      <c r="CX51" s="1271"/>
      <c r="CY51" s="1271"/>
      <c r="CZ51" s="1271"/>
      <c r="DA51" s="1271"/>
      <c r="DB51" s="1271"/>
      <c r="DC51" s="1271"/>
    </row>
    <row r="52" spans="1:109" x14ac:dyDescent="0.15">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52.9</v>
      </c>
      <c r="BQ53" s="1271"/>
      <c r="BR53" s="1271"/>
      <c r="BS53" s="1271"/>
      <c r="BT53" s="1271"/>
      <c r="BU53" s="1271"/>
      <c r="BV53" s="1271"/>
      <c r="BW53" s="1271"/>
      <c r="BX53" s="1271">
        <v>53.8</v>
      </c>
      <c r="BY53" s="1271"/>
      <c r="BZ53" s="1271"/>
      <c r="CA53" s="1271"/>
      <c r="CB53" s="1271"/>
      <c r="CC53" s="1271"/>
      <c r="CD53" s="1271"/>
      <c r="CE53" s="1271"/>
      <c r="CF53" s="1271">
        <v>54.8</v>
      </c>
      <c r="CG53" s="1271"/>
      <c r="CH53" s="1271"/>
      <c r="CI53" s="1271"/>
      <c r="CJ53" s="1271"/>
      <c r="CK53" s="1271"/>
      <c r="CL53" s="1271"/>
      <c r="CM53" s="1271"/>
      <c r="CN53" s="1271">
        <v>55.9</v>
      </c>
      <c r="CO53" s="1271"/>
      <c r="CP53" s="1271"/>
      <c r="CQ53" s="1271"/>
      <c r="CR53" s="1271"/>
      <c r="CS53" s="1271"/>
      <c r="CT53" s="1271"/>
      <c r="CU53" s="1271"/>
      <c r="CV53" s="1271">
        <v>55.8</v>
      </c>
      <c r="CW53" s="1271"/>
      <c r="CX53" s="1271"/>
      <c r="CY53" s="1271"/>
      <c r="CZ53" s="1271"/>
      <c r="DA53" s="1271"/>
      <c r="DB53" s="1271"/>
      <c r="DC53" s="1271"/>
    </row>
    <row r="54" spans="1:109" x14ac:dyDescent="0.15">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0</v>
      </c>
      <c r="BQ55" s="1271"/>
      <c r="BR55" s="1271"/>
      <c r="BS55" s="1271"/>
      <c r="BT55" s="1271"/>
      <c r="BU55" s="1271"/>
      <c r="BV55" s="1271"/>
      <c r="BW55" s="1271"/>
      <c r="BX55" s="1271">
        <v>0</v>
      </c>
      <c r="BY55" s="1271"/>
      <c r="BZ55" s="1271"/>
      <c r="CA55" s="1271"/>
      <c r="CB55" s="1271"/>
      <c r="CC55" s="1271"/>
      <c r="CD55" s="1271"/>
      <c r="CE55" s="1271"/>
      <c r="CF55" s="1271">
        <v>0</v>
      </c>
      <c r="CG55" s="1271"/>
      <c r="CH55" s="1271"/>
      <c r="CI55" s="1271"/>
      <c r="CJ55" s="1271"/>
      <c r="CK55" s="1271"/>
      <c r="CL55" s="1271"/>
      <c r="CM55" s="1271"/>
      <c r="CN55" s="1271">
        <v>0</v>
      </c>
      <c r="CO55" s="1271"/>
      <c r="CP55" s="1271"/>
      <c r="CQ55" s="1271"/>
      <c r="CR55" s="1271"/>
      <c r="CS55" s="1271"/>
      <c r="CT55" s="1271"/>
      <c r="CU55" s="1271"/>
      <c r="CV55" s="1271">
        <v>0</v>
      </c>
      <c r="CW55" s="1271"/>
      <c r="CX55" s="1271"/>
      <c r="CY55" s="1271"/>
      <c r="CZ55" s="1271"/>
      <c r="DA55" s="1271"/>
      <c r="DB55" s="1271"/>
      <c r="DC55" s="1271"/>
    </row>
    <row r="56" spans="1:109" x14ac:dyDescent="0.15">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x14ac:dyDescent="0.15">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56.2</v>
      </c>
      <c r="BQ57" s="1271"/>
      <c r="BR57" s="1271"/>
      <c r="BS57" s="1271"/>
      <c r="BT57" s="1271"/>
      <c r="BU57" s="1271"/>
      <c r="BV57" s="1271"/>
      <c r="BW57" s="1271"/>
      <c r="BX57" s="1271">
        <v>58.2</v>
      </c>
      <c r="BY57" s="1271"/>
      <c r="BZ57" s="1271"/>
      <c r="CA57" s="1271"/>
      <c r="CB57" s="1271"/>
      <c r="CC57" s="1271"/>
      <c r="CD57" s="1271"/>
      <c r="CE57" s="1271"/>
      <c r="CF57" s="1271">
        <v>60.1</v>
      </c>
      <c r="CG57" s="1271"/>
      <c r="CH57" s="1271"/>
      <c r="CI57" s="1271"/>
      <c r="CJ57" s="1271"/>
      <c r="CK57" s="1271"/>
      <c r="CL57" s="1271"/>
      <c r="CM57" s="1271"/>
      <c r="CN57" s="1271">
        <v>61.6</v>
      </c>
      <c r="CO57" s="1271"/>
      <c r="CP57" s="1271"/>
      <c r="CQ57" s="1271"/>
      <c r="CR57" s="1271"/>
      <c r="CS57" s="1271"/>
      <c r="CT57" s="1271"/>
      <c r="CU57" s="1271"/>
      <c r="CV57" s="1271">
        <v>64</v>
      </c>
      <c r="CW57" s="1271"/>
      <c r="CX57" s="1271"/>
      <c r="CY57" s="1271"/>
      <c r="CZ57" s="1271"/>
      <c r="DA57" s="1271"/>
      <c r="DB57" s="1271"/>
      <c r="DC57" s="1271"/>
      <c r="DD57" s="25"/>
      <c r="DE57" s="24"/>
    </row>
    <row r="58" spans="1:109" s="20" customFormat="1" x14ac:dyDescent="0.15">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7" t="s">
        <v>18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x14ac:dyDescent="0.15">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c r="BQ73" s="1271"/>
      <c r="BR73" s="1271"/>
      <c r="BS73" s="1271"/>
      <c r="BT73" s="1271"/>
      <c r="BU73" s="1271"/>
      <c r="BV73" s="1271"/>
      <c r="BW73" s="1271"/>
      <c r="BX73" s="1271"/>
      <c r="BY73" s="1271"/>
      <c r="BZ73" s="1271"/>
      <c r="CA73" s="1271"/>
      <c r="CB73" s="1271"/>
      <c r="CC73" s="1271"/>
      <c r="CD73" s="1271"/>
      <c r="CE73" s="1271"/>
      <c r="CF73" s="1271"/>
      <c r="CG73" s="1271"/>
      <c r="CH73" s="1271"/>
      <c r="CI73" s="1271"/>
      <c r="CJ73" s="1271"/>
      <c r="CK73" s="1271"/>
      <c r="CL73" s="1271"/>
      <c r="CM73" s="1271"/>
      <c r="CN73" s="1271"/>
      <c r="CO73" s="1271"/>
      <c r="CP73" s="1271"/>
      <c r="CQ73" s="1271"/>
      <c r="CR73" s="1271"/>
      <c r="CS73" s="1271"/>
      <c r="CT73" s="1271"/>
      <c r="CU73" s="1271"/>
      <c r="CV73" s="1271"/>
      <c r="CW73" s="1271"/>
      <c r="CX73" s="1271"/>
      <c r="CY73" s="1271"/>
      <c r="CZ73" s="1271"/>
      <c r="DA73" s="1271"/>
      <c r="DB73" s="1271"/>
      <c r="DC73" s="1271"/>
    </row>
    <row r="74" spans="2:107" x14ac:dyDescent="0.15">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7.6</v>
      </c>
      <c r="BQ75" s="1271"/>
      <c r="BR75" s="1271"/>
      <c r="BS75" s="1271"/>
      <c r="BT75" s="1271"/>
      <c r="BU75" s="1271"/>
      <c r="BV75" s="1271"/>
      <c r="BW75" s="1271"/>
      <c r="BX75" s="1271">
        <v>7.6</v>
      </c>
      <c r="BY75" s="1271"/>
      <c r="BZ75" s="1271"/>
      <c r="CA75" s="1271"/>
      <c r="CB75" s="1271"/>
      <c r="CC75" s="1271"/>
      <c r="CD75" s="1271"/>
      <c r="CE75" s="1271"/>
      <c r="CF75" s="1271">
        <v>8</v>
      </c>
      <c r="CG75" s="1271"/>
      <c r="CH75" s="1271"/>
      <c r="CI75" s="1271"/>
      <c r="CJ75" s="1271"/>
      <c r="CK75" s="1271"/>
      <c r="CL75" s="1271"/>
      <c r="CM75" s="1271"/>
      <c r="CN75" s="1271">
        <v>8.5</v>
      </c>
      <c r="CO75" s="1271"/>
      <c r="CP75" s="1271"/>
      <c r="CQ75" s="1271"/>
      <c r="CR75" s="1271"/>
      <c r="CS75" s="1271"/>
      <c r="CT75" s="1271"/>
      <c r="CU75" s="1271"/>
      <c r="CV75" s="1271">
        <v>8.6</v>
      </c>
      <c r="CW75" s="1271"/>
      <c r="CX75" s="1271"/>
      <c r="CY75" s="1271"/>
      <c r="CZ75" s="1271"/>
      <c r="DA75" s="1271"/>
      <c r="DB75" s="1271"/>
      <c r="DC75" s="1271"/>
    </row>
    <row r="76" spans="2:107" x14ac:dyDescent="0.15">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0</v>
      </c>
      <c r="BQ77" s="1271"/>
      <c r="BR77" s="1271"/>
      <c r="BS77" s="1271"/>
      <c r="BT77" s="1271"/>
      <c r="BU77" s="1271"/>
      <c r="BV77" s="1271"/>
      <c r="BW77" s="1271"/>
      <c r="BX77" s="1271">
        <v>0</v>
      </c>
      <c r="BY77" s="1271"/>
      <c r="BZ77" s="1271"/>
      <c r="CA77" s="1271"/>
      <c r="CB77" s="1271"/>
      <c r="CC77" s="1271"/>
      <c r="CD77" s="1271"/>
      <c r="CE77" s="1271"/>
      <c r="CF77" s="1271">
        <v>0</v>
      </c>
      <c r="CG77" s="1271"/>
      <c r="CH77" s="1271"/>
      <c r="CI77" s="1271"/>
      <c r="CJ77" s="1271"/>
      <c r="CK77" s="1271"/>
      <c r="CL77" s="1271"/>
      <c r="CM77" s="1271"/>
      <c r="CN77" s="1271">
        <v>0</v>
      </c>
      <c r="CO77" s="1271"/>
      <c r="CP77" s="1271"/>
      <c r="CQ77" s="1271"/>
      <c r="CR77" s="1271"/>
      <c r="CS77" s="1271"/>
      <c r="CT77" s="1271"/>
      <c r="CU77" s="1271"/>
      <c r="CV77" s="1271">
        <v>0</v>
      </c>
      <c r="CW77" s="1271"/>
      <c r="CX77" s="1271"/>
      <c r="CY77" s="1271"/>
      <c r="CZ77" s="1271"/>
      <c r="DA77" s="1271"/>
      <c r="DB77" s="1271"/>
      <c r="DC77" s="1271"/>
    </row>
    <row r="78" spans="2:107" x14ac:dyDescent="0.15">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8.5</v>
      </c>
      <c r="BQ79" s="1271"/>
      <c r="BR79" s="1271"/>
      <c r="BS79" s="1271"/>
      <c r="BT79" s="1271"/>
      <c r="BU79" s="1271"/>
      <c r="BV79" s="1271"/>
      <c r="BW79" s="1271"/>
      <c r="BX79" s="1271">
        <v>8.5</v>
      </c>
      <c r="BY79" s="1271"/>
      <c r="BZ79" s="1271"/>
      <c r="CA79" s="1271"/>
      <c r="CB79" s="1271"/>
      <c r="CC79" s="1271"/>
      <c r="CD79" s="1271"/>
      <c r="CE79" s="1271"/>
      <c r="CF79" s="1271">
        <v>8.6</v>
      </c>
      <c r="CG79" s="1271"/>
      <c r="CH79" s="1271"/>
      <c r="CI79" s="1271"/>
      <c r="CJ79" s="1271"/>
      <c r="CK79" s="1271"/>
      <c r="CL79" s="1271"/>
      <c r="CM79" s="1271"/>
      <c r="CN79" s="1271">
        <v>8.6</v>
      </c>
      <c r="CO79" s="1271"/>
      <c r="CP79" s="1271"/>
      <c r="CQ79" s="1271"/>
      <c r="CR79" s="1271"/>
      <c r="CS79" s="1271"/>
      <c r="CT79" s="1271"/>
      <c r="CU79" s="1271"/>
      <c r="CV79" s="1271">
        <v>8.9</v>
      </c>
      <c r="CW79" s="1271"/>
      <c r="CX79" s="1271"/>
      <c r="CY79" s="1271"/>
      <c r="CZ79" s="1271"/>
      <c r="DA79" s="1271"/>
      <c r="DB79" s="1271"/>
      <c r="DC79" s="1271"/>
    </row>
    <row r="80" spans="2:107" x14ac:dyDescent="0.15">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l+9G9I4Rg9srAc3U8Yjo1sSsbZyZ8D++c5W5bGp2Dm4SxfkEVSQMwC4RFiBiMkTyqiE3a7pb6VEIKYYZ2ngODw==" saltValue="hAh6OHuzXvom7mmWBPYaK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7" zoomScaleNormal="100" zoomScaleSheetLayoutView="70" workbookViewId="0">
      <selection activeCell="AG107" sqref="AG10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pXM2X9eyC6rshAsMwa+vEA5XpkDRhOzEOYVLm2KDu+kn8hcXiyWmcDde6TAdfSnNRDAGxYty1wRK15jR96EmmQ==" saltValue="nujaPnpjDAcaDazo3DvM0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49"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jkckem9RbtTN5u/rFmFe6qFEZsLtEbX3C+vm6R6BPOHy93Qr7YX8uEzZyHRLOxWlEe57nlaO2yF6ZJU/Z3Pb1g==" saltValue="0Ti9U/RTDBAC8zmjuRMqs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2022-09-08T05:27:45Z</cp:lastPrinted>
  <dcterms:created xsi:type="dcterms:W3CDTF">2022-07-27T04:15:03Z</dcterms:created>
  <dcterms:modified xsi:type="dcterms:W3CDTF">2022-10-24T02:05:37Z</dcterms:modified>
  <cp:category/>
</cp:coreProperties>
</file>